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町野小（Ｒ１～）" sheetId="1" r:id="rId1"/>
    <sheet name="町野小（～Ｈ３０）" sheetId="2" r:id="rId2"/>
    <sheet name="南志見小（～Ｈ３０）" sheetId="3" r:id="rId3"/>
    <sheet name="Sheet2" sheetId="4" r:id="rId4"/>
    <sheet name="Sheet3" sheetId="5" r:id="rId5"/>
  </sheets>
  <definedNames>
    <definedName name="_xlnm.Print_Area" localSheetId="1">'町野小（～Ｈ３０）'!$A$1:$AV$102</definedName>
    <definedName name="_xlnm.Print_Area" localSheetId="0">'町野小（Ｒ１～）'!$A$1:$AY$111</definedName>
    <definedName name="_xlnm.Print_Area" localSheetId="2">'南志見小（～Ｈ３０）'!$A$1:$AW$85</definedName>
  </definedNames>
  <calcPr fullCalcOnLoad="1"/>
</workbook>
</file>

<file path=xl/sharedStrings.xml><?xml version="1.0" encoding="utf-8"?>
<sst xmlns="http://schemas.openxmlformats.org/spreadsheetml/2006/main" count="237" uniqueCount="37">
  <si>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</si>
  <si>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</si>
  <si>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</si>
  <si>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</si>
  <si>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</si>
  <si>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</si>
  <si>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</si>
  <si>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</si>
  <si>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</si>
  <si>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小雨</t>
  </si>
  <si>
    <t>晴</t>
  </si>
  <si>
    <t>使用中の巣</t>
  </si>
  <si>
    <t>東小学校</t>
  </si>
  <si>
    <t>金蔵小学校</t>
  </si>
  <si>
    <t>大倉小学校</t>
  </si>
  <si>
    <t xml:space="preserve"> 成鳥確認数</t>
  </si>
  <si>
    <t>寺山小学校</t>
  </si>
  <si>
    <t>平成９年に４校が町野小学校に統合された</t>
  </si>
  <si>
    <t>町野小学校</t>
  </si>
  <si>
    <t>雨</t>
  </si>
  <si>
    <t>晴曇</t>
  </si>
  <si>
    <t xml:space="preserve"> </t>
  </si>
  <si>
    <t xml:space="preserve"> </t>
  </si>
  <si>
    <t>曇雨</t>
  </si>
  <si>
    <t>一人当りの確認数</t>
  </si>
  <si>
    <t>曇・雨・晴</t>
  </si>
  <si>
    <t>令和元</t>
  </si>
  <si>
    <t>一人当りの確認数</t>
  </si>
  <si>
    <t>曇・雨</t>
  </si>
  <si>
    <t>東山小学校</t>
  </si>
  <si>
    <t>曇</t>
  </si>
  <si>
    <t>晴・雨</t>
  </si>
  <si>
    <t xml:space="preserve"> </t>
  </si>
  <si>
    <t>まち</t>
  </si>
  <si>
    <t>南志見小学校</t>
  </si>
  <si>
    <t>※R1に南志見小学校と合併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</si>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</sst>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2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9.5"/>
      <color indexed="8"/>
      <name val="ＭＳ Ｐゴシック"/>
      <family val="3"/>
    </font>
    <font>
      <sz val="45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176" fontId="0" fillId="34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76" fontId="0" fillId="34" borderId="13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176" fontId="0" fillId="35" borderId="11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輪島市立町野小学校成鳥確認数等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3525"/>
          <c:w val="0.9757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'町野小（Ｒ１～）'!$A$3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'町野小（Ｒ１～）'!$B$2:$AJ$2</c:f>
              <c:strCache/>
            </c:strRef>
          </c:cat>
          <c:val>
            <c:numRef>
              <c:f>'町野小（Ｒ１～）'!$B$3:$AJ$3</c:f>
              <c:numCache/>
            </c:numRef>
          </c:val>
          <c:smooth val="0"/>
        </c:ser>
        <c:ser>
          <c:idx val="1"/>
          <c:order val="1"/>
          <c:tx>
            <c:strRef>
              <c:f>'町野小（Ｒ１～）'!$A$4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'町野小（Ｒ１～）'!$B$2:$AJ$2</c:f>
              <c:strCache/>
            </c:strRef>
          </c:cat>
          <c:val>
            <c:numRef>
              <c:f>'町野小（Ｒ１～）'!$B$4:$AJ$4</c:f>
              <c:numCache/>
            </c:numRef>
          </c:val>
          <c:smooth val="0"/>
        </c:ser>
        <c:ser>
          <c:idx val="2"/>
          <c:order val="2"/>
          <c:tx>
            <c:strRef>
              <c:f>'町野小（Ｒ１～）'!$A$5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'町野小（Ｒ１～）'!$B$2:$AJ$2</c:f>
              <c:strCache/>
            </c:strRef>
          </c:cat>
          <c:val>
            <c:numRef>
              <c:f>'町野小（Ｒ１～）'!$B$5:$AJ$5</c:f>
              <c:numCache/>
            </c:numRef>
          </c:val>
          <c:smooth val="0"/>
        </c:ser>
        <c:ser>
          <c:idx val="3"/>
          <c:order val="3"/>
          <c:tx>
            <c:strRef>
              <c:f>'町野小（Ｒ１～）'!$A$6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'町野小（Ｒ１～）'!$B$2:$AJ$2</c:f>
              <c:strCache/>
            </c:strRef>
          </c:cat>
          <c:val>
            <c:numRef>
              <c:f>'町野小（Ｒ１～）'!$B$6:$AJ$6</c:f>
              <c:numCache/>
            </c:numRef>
          </c:val>
          <c:smooth val="0"/>
        </c:ser>
        <c:marker val="1"/>
        <c:axId val="53812654"/>
        <c:axId val="14551839"/>
      </c:lineChart>
      <c:catAx>
        <c:axId val="53812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51839"/>
        <c:crosses val="autoZero"/>
        <c:auto val="1"/>
        <c:lblOffset val="100"/>
        <c:tickLblSkip val="2"/>
        <c:noMultiLvlLbl val="0"/>
      </c:catAx>
      <c:valAx>
        <c:axId val="145518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126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"/>
          <c:w val="0.125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輪島市立町野小学校（合併校含）の成鳥確認数等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3575"/>
          <c:w val="0.976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'町野小（Ｒ１～）'!$A$76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'町野小（Ｒ１～）'!$B$75:$AX$75</c:f>
              <c:strCache/>
            </c:strRef>
          </c:cat>
          <c:val>
            <c:numRef>
              <c:f>'町野小（Ｒ１～）'!$B$76:$AX$76</c:f>
              <c:numCache/>
            </c:numRef>
          </c:val>
          <c:smooth val="0"/>
        </c:ser>
        <c:ser>
          <c:idx val="1"/>
          <c:order val="1"/>
          <c:tx>
            <c:strRef>
              <c:f>'町野小（Ｒ１～）'!$A$77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'町野小（Ｒ１～）'!$B$75:$AX$75</c:f>
              <c:strCache/>
            </c:strRef>
          </c:cat>
          <c:val>
            <c:numRef>
              <c:f>'町野小（Ｒ１～）'!$B$77:$AX$77</c:f>
              <c:numCache/>
            </c:numRef>
          </c:val>
          <c:smooth val="0"/>
        </c:ser>
        <c:ser>
          <c:idx val="2"/>
          <c:order val="2"/>
          <c:tx>
            <c:strRef>
              <c:f>'町野小（Ｒ１～）'!$A$78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'町野小（Ｒ１～）'!$B$75:$AX$75</c:f>
              <c:strCache/>
            </c:strRef>
          </c:cat>
          <c:val>
            <c:numRef>
              <c:f>'町野小（Ｒ１～）'!$B$78:$AX$78</c:f>
              <c:numCache/>
            </c:numRef>
          </c:val>
          <c:smooth val="0"/>
        </c:ser>
        <c:ser>
          <c:idx val="3"/>
          <c:order val="3"/>
          <c:tx>
            <c:strRef>
              <c:f>'町野小（Ｒ１～）'!$A$79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'町野小（Ｒ１～）'!$B$75:$AX$75</c:f>
              <c:strCache/>
            </c:strRef>
          </c:cat>
          <c:val>
            <c:numRef>
              <c:f>'町野小（Ｒ１～）'!$B$79:$AX$79</c:f>
              <c:numCache/>
            </c:numRef>
          </c:val>
          <c:smooth val="0"/>
        </c:ser>
        <c:marker val="1"/>
        <c:axId val="63857688"/>
        <c:axId val="37848281"/>
      </c:lineChart>
      <c:catAx>
        <c:axId val="63857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48281"/>
        <c:crosses val="autoZero"/>
        <c:auto val="1"/>
        <c:lblOffset val="100"/>
        <c:tickLblSkip val="2"/>
        <c:noMultiLvlLbl val="0"/>
      </c:catAx>
      <c:valAx>
        <c:axId val="37848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576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"/>
          <c:w val="0.127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輪島市立町野小学校成鳥確認数等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25"/>
          <c:w val="0.9802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'町野小（～Ｈ３０）'!$A$3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'町野小（～Ｈ３０）'!$B$2:$AJ$2</c:f>
              <c:strCache/>
            </c:strRef>
          </c:cat>
          <c:val>
            <c:numRef>
              <c:f>'町野小（～Ｈ３０）'!$B$3:$AJ$3</c:f>
              <c:numCache/>
            </c:numRef>
          </c:val>
          <c:smooth val="0"/>
        </c:ser>
        <c:ser>
          <c:idx val="1"/>
          <c:order val="1"/>
          <c:tx>
            <c:strRef>
              <c:f>'町野小（～Ｈ３０）'!$A$4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'町野小（～Ｈ３０）'!$B$2:$AJ$2</c:f>
              <c:strCache/>
            </c:strRef>
          </c:cat>
          <c:val>
            <c:numRef>
              <c:f>'町野小（～Ｈ３０）'!$B$4:$AJ$4</c:f>
              <c:numCache/>
            </c:numRef>
          </c:val>
          <c:smooth val="0"/>
        </c:ser>
        <c:ser>
          <c:idx val="2"/>
          <c:order val="2"/>
          <c:tx>
            <c:strRef>
              <c:f>'町野小（～Ｈ３０）'!$A$5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'町野小（～Ｈ３０）'!$B$2:$AJ$2</c:f>
              <c:strCache/>
            </c:strRef>
          </c:cat>
          <c:val>
            <c:numRef>
              <c:f>'町野小（～Ｈ３０）'!$B$5:$AJ$5</c:f>
              <c:numCache/>
            </c:numRef>
          </c:val>
          <c:smooth val="0"/>
        </c:ser>
        <c:ser>
          <c:idx val="3"/>
          <c:order val="3"/>
          <c:tx>
            <c:strRef>
              <c:f>'町野小（～Ｈ３０）'!$A$6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'町野小（～Ｈ３０）'!$B$2:$AJ$2</c:f>
              <c:strCache/>
            </c:strRef>
          </c:cat>
          <c:val>
            <c:numRef>
              <c:f>'町野小（～Ｈ３０）'!$B$6:$AJ$6</c:f>
              <c:numCache/>
            </c:numRef>
          </c:val>
          <c:smooth val="0"/>
        </c:ser>
        <c:marker val="1"/>
        <c:axId val="5090210"/>
        <c:axId val="45811891"/>
      </c:lineChart>
      <c:catAx>
        <c:axId val="5090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11891"/>
        <c:crosses val="autoZero"/>
        <c:auto val="1"/>
        <c:lblOffset val="100"/>
        <c:tickLblSkip val="2"/>
        <c:noMultiLvlLbl val="0"/>
      </c:catAx>
      <c:valAx>
        <c:axId val="45811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6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02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"/>
          <c:w val="0.12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輪島市立町野小学校（合併校含）の成鳥確認数等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675"/>
          <c:w val="0.979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'町野小（～Ｈ３０）'!$A$67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'町野小（～Ｈ３０）'!$B$66:$AV$66</c:f>
              <c:strCache/>
            </c:strRef>
          </c:cat>
          <c:val>
            <c:numRef>
              <c:f>'町野小（～Ｈ３０）'!$B$67:$AV$67</c:f>
              <c:numCache/>
            </c:numRef>
          </c:val>
          <c:smooth val="0"/>
        </c:ser>
        <c:ser>
          <c:idx val="1"/>
          <c:order val="1"/>
          <c:tx>
            <c:strRef>
              <c:f>'町野小（～Ｈ３０）'!$A$68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'町野小（～Ｈ３０）'!$B$66:$AV$66</c:f>
              <c:strCache/>
            </c:strRef>
          </c:cat>
          <c:val>
            <c:numRef>
              <c:f>'町野小（～Ｈ３０）'!$B$68:$AV$68</c:f>
              <c:numCache/>
            </c:numRef>
          </c:val>
          <c:smooth val="0"/>
        </c:ser>
        <c:ser>
          <c:idx val="2"/>
          <c:order val="2"/>
          <c:tx>
            <c:strRef>
              <c:f>'町野小（～Ｈ３０）'!$A$69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'町野小（～Ｈ３０）'!$B$66:$AV$66</c:f>
              <c:strCache/>
            </c:strRef>
          </c:cat>
          <c:val>
            <c:numRef>
              <c:f>'町野小（～Ｈ３０）'!$B$69:$AV$69</c:f>
              <c:numCache/>
            </c:numRef>
          </c:val>
          <c:smooth val="0"/>
        </c:ser>
        <c:ser>
          <c:idx val="3"/>
          <c:order val="3"/>
          <c:tx>
            <c:strRef>
              <c:f>'町野小（～Ｈ３０）'!$A$70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'町野小（～Ｈ３０）'!$B$66:$AV$66</c:f>
              <c:strCache/>
            </c:strRef>
          </c:cat>
          <c:val>
            <c:numRef>
              <c:f>'町野小（～Ｈ３０）'!$B$70:$AV$70</c:f>
              <c:numCache/>
            </c:numRef>
          </c:val>
          <c:smooth val="0"/>
        </c:ser>
        <c:marker val="1"/>
        <c:axId val="9653836"/>
        <c:axId val="19775661"/>
      </c:lineChart>
      <c:catAx>
        <c:axId val="965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75661"/>
        <c:crosses val="autoZero"/>
        <c:auto val="1"/>
        <c:lblOffset val="100"/>
        <c:tickLblSkip val="2"/>
        <c:noMultiLvlLbl val="0"/>
      </c:catAx>
      <c:valAx>
        <c:axId val="197756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538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"/>
          <c:w val="0.127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輪島市立南志見小学校成鳥確認数等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385"/>
          <c:w val="0.971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'南志見小（～Ｈ３０）'!$A$3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'南志見小（～Ｈ３０）'!$B$2:$AJ$2</c:f>
              <c:strCache/>
            </c:strRef>
          </c:cat>
          <c:val>
            <c:numRef>
              <c:f>'南志見小（～Ｈ３０）'!$B$3:$AJ$3</c:f>
              <c:numCache/>
            </c:numRef>
          </c:val>
          <c:smooth val="0"/>
        </c:ser>
        <c:ser>
          <c:idx val="1"/>
          <c:order val="1"/>
          <c:tx>
            <c:strRef>
              <c:f>'南志見小（～Ｈ３０）'!$A$4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'南志見小（～Ｈ３０）'!$B$2:$AJ$2</c:f>
              <c:strCache/>
            </c:strRef>
          </c:cat>
          <c:val>
            <c:numRef>
              <c:f>'南志見小（～Ｈ３０）'!$B$4:$AJ$4</c:f>
              <c:numCache/>
            </c:numRef>
          </c:val>
          <c:smooth val="0"/>
        </c:ser>
        <c:ser>
          <c:idx val="2"/>
          <c:order val="2"/>
          <c:tx>
            <c:strRef>
              <c:f>'南志見小（～Ｈ３０）'!$A$5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'南志見小（～Ｈ３０）'!$B$2:$AJ$2</c:f>
              <c:strCache/>
            </c:strRef>
          </c:cat>
          <c:val>
            <c:numRef>
              <c:f>'南志見小（～Ｈ３０）'!$B$5:$AJ$5</c:f>
              <c:numCache/>
            </c:numRef>
          </c:val>
          <c:smooth val="0"/>
        </c:ser>
        <c:ser>
          <c:idx val="3"/>
          <c:order val="3"/>
          <c:tx>
            <c:strRef>
              <c:f>'南志見小（～Ｈ３０）'!$A$6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'南志見小（～Ｈ３０）'!$B$2:$AJ$2</c:f>
              <c:strCache/>
            </c:strRef>
          </c:cat>
          <c:val>
            <c:numRef>
              <c:f>'南志見小（～Ｈ３０）'!$B$6:$AJ$6</c:f>
              <c:numCache/>
            </c:numRef>
          </c:val>
          <c:smooth val="0"/>
        </c:ser>
        <c:marker val="1"/>
        <c:axId val="43763222"/>
        <c:axId val="58324679"/>
      </c:lineChart>
      <c:catAx>
        <c:axId val="4376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24679"/>
        <c:crosses val="autoZero"/>
        <c:auto val="1"/>
        <c:lblOffset val="100"/>
        <c:tickLblSkip val="2"/>
        <c:noMultiLvlLbl val="0"/>
      </c:catAx>
      <c:valAx>
        <c:axId val="583246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632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"/>
          <c:w val="0.11675"/>
          <c:h val="0.2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輪島市立南志見小学校（東山小含）の成鳥確認数等</a:t>
            </a:r>
          </a:p>
        </c:rich>
      </c:tx>
      <c:layout>
        <c:manualLayout>
          <c:xMode val="factor"/>
          <c:yMode val="factor"/>
          <c:x val="-0.0042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3"/>
          <c:w val="0.976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'南志見小（～Ｈ３０）'!$A$41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'南志見小（～Ｈ３０）'!$B$40:$AV$40</c:f>
              <c:strCache/>
            </c:strRef>
          </c:cat>
          <c:val>
            <c:numRef>
              <c:f>'南志見小（～Ｈ３０）'!$B$41:$AV$41</c:f>
              <c:numCache/>
            </c:numRef>
          </c:val>
          <c:smooth val="0"/>
        </c:ser>
        <c:ser>
          <c:idx val="1"/>
          <c:order val="1"/>
          <c:tx>
            <c:strRef>
              <c:f>'南志見小（～Ｈ３０）'!$A$42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'南志見小（～Ｈ３０）'!$B$40:$AV$40</c:f>
              <c:strCache/>
            </c:strRef>
          </c:cat>
          <c:val>
            <c:numRef>
              <c:f>'南志見小（～Ｈ３０）'!$B$42:$AV$42</c:f>
              <c:numCache/>
            </c:numRef>
          </c:val>
          <c:smooth val="0"/>
        </c:ser>
        <c:ser>
          <c:idx val="2"/>
          <c:order val="2"/>
          <c:tx>
            <c:strRef>
              <c:f>'南志見小（～Ｈ３０）'!$A$43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'南志見小（～Ｈ３０）'!$B$40:$AV$40</c:f>
              <c:strCache/>
            </c:strRef>
          </c:cat>
          <c:val>
            <c:numRef>
              <c:f>'南志見小（～Ｈ３０）'!$B$43:$AV$43</c:f>
              <c:numCache/>
            </c:numRef>
          </c:val>
          <c:smooth val="0"/>
        </c:ser>
        <c:ser>
          <c:idx val="3"/>
          <c:order val="3"/>
          <c:tx>
            <c:strRef>
              <c:f>'南志見小（～Ｈ３０）'!$A$44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'南志見小（～Ｈ３０）'!$B$40:$AV$40</c:f>
              <c:strCache/>
            </c:strRef>
          </c:cat>
          <c:val>
            <c:numRef>
              <c:f>'南志見小（～Ｈ３０）'!$B$44:$AV$44</c:f>
              <c:numCache/>
            </c:numRef>
          </c:val>
          <c:smooth val="0"/>
        </c:ser>
        <c:marker val="1"/>
        <c:axId val="55160064"/>
        <c:axId val="26678529"/>
      </c:lineChart>
      <c:catAx>
        <c:axId val="55160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8529"/>
        <c:crosses val="autoZero"/>
        <c:auto val="1"/>
        <c:lblOffset val="100"/>
        <c:tickLblSkip val="2"/>
        <c:noMultiLvlLbl val="0"/>
      </c:catAx>
      <c:valAx>
        <c:axId val="26678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00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"/>
          <c:w val="0.097"/>
          <c:h val="0.1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161925</xdr:rowOff>
    </xdr:from>
    <xdr:to>
      <xdr:col>33</xdr:col>
      <xdr:colOff>38100</xdr:colOff>
      <xdr:row>63</xdr:row>
      <xdr:rowOff>66675</xdr:rowOff>
    </xdr:to>
    <xdr:graphicFrame>
      <xdr:nvGraphicFramePr>
        <xdr:cNvPr id="1" name="グラフ 1"/>
        <xdr:cNvGraphicFramePr/>
      </xdr:nvGraphicFramePr>
      <xdr:xfrm>
        <a:off x="28575" y="6772275"/>
        <a:ext cx="12753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28575</xdr:colOff>
      <xdr:row>9</xdr:row>
      <xdr:rowOff>47625</xdr:rowOff>
    </xdr:from>
    <xdr:to>
      <xdr:col>28</xdr:col>
      <xdr:colOff>95250</xdr:colOff>
      <xdr:row>37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0744200" y="1619250"/>
          <a:ext cx="409575" cy="489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83</xdr:row>
      <xdr:rowOff>0</xdr:rowOff>
    </xdr:from>
    <xdr:to>
      <xdr:col>33</xdr:col>
      <xdr:colOff>190500</xdr:colOff>
      <xdr:row>107</xdr:row>
      <xdr:rowOff>66675</xdr:rowOff>
    </xdr:to>
    <xdr:graphicFrame>
      <xdr:nvGraphicFramePr>
        <xdr:cNvPr id="3" name="グラフ 3"/>
        <xdr:cNvGraphicFramePr/>
      </xdr:nvGraphicFramePr>
      <xdr:xfrm>
        <a:off x="381000" y="14363700"/>
        <a:ext cx="125539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161925</xdr:rowOff>
    </xdr:from>
    <xdr:to>
      <xdr:col>33</xdr:col>
      <xdr:colOff>38100</xdr:colOff>
      <xdr:row>63</xdr:row>
      <xdr:rowOff>66675</xdr:rowOff>
    </xdr:to>
    <xdr:graphicFrame>
      <xdr:nvGraphicFramePr>
        <xdr:cNvPr id="1" name="グラフ 1"/>
        <xdr:cNvGraphicFramePr/>
      </xdr:nvGraphicFramePr>
      <xdr:xfrm>
        <a:off x="28575" y="6772275"/>
        <a:ext cx="12753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28575</xdr:colOff>
      <xdr:row>9</xdr:row>
      <xdr:rowOff>47625</xdr:rowOff>
    </xdr:from>
    <xdr:to>
      <xdr:col>28</xdr:col>
      <xdr:colOff>95250</xdr:colOff>
      <xdr:row>37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0744200" y="1619250"/>
          <a:ext cx="409575" cy="489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32</xdr:col>
      <xdr:colOff>114300</xdr:colOff>
      <xdr:row>97</xdr:row>
      <xdr:rowOff>66675</xdr:rowOff>
    </xdr:to>
    <xdr:graphicFrame>
      <xdr:nvGraphicFramePr>
        <xdr:cNvPr id="3" name="グラフ 3"/>
        <xdr:cNvGraphicFramePr/>
      </xdr:nvGraphicFramePr>
      <xdr:xfrm>
        <a:off x="0" y="12630150"/>
        <a:ext cx="125444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161925</xdr:rowOff>
    </xdr:from>
    <xdr:to>
      <xdr:col>29</xdr:col>
      <xdr:colOff>123825</xdr:colOff>
      <xdr:row>37</xdr:row>
      <xdr:rowOff>66675</xdr:rowOff>
    </xdr:to>
    <xdr:graphicFrame>
      <xdr:nvGraphicFramePr>
        <xdr:cNvPr id="1" name="グラフ 1"/>
        <xdr:cNvGraphicFramePr/>
      </xdr:nvGraphicFramePr>
      <xdr:xfrm>
        <a:off x="0" y="2581275"/>
        <a:ext cx="115252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34</xdr:col>
      <xdr:colOff>342900</xdr:colOff>
      <xdr:row>81</xdr:row>
      <xdr:rowOff>66675</xdr:rowOff>
    </xdr:to>
    <xdr:graphicFrame>
      <xdr:nvGraphicFramePr>
        <xdr:cNvPr id="2" name="グラフ 2"/>
        <xdr:cNvGraphicFramePr/>
      </xdr:nvGraphicFramePr>
      <xdr:xfrm>
        <a:off x="0" y="8096250"/>
        <a:ext cx="13782675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82</xdr:row>
      <xdr:rowOff>0</xdr:rowOff>
    </xdr:from>
    <xdr:to>
      <xdr:col>20</xdr:col>
      <xdr:colOff>228600</xdr:colOff>
      <xdr:row>140</xdr:row>
      <xdr:rowOff>114300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14097000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88"/>
  <sheetViews>
    <sheetView tabSelected="1" view="pageBreakPreview" zoomScaleSheetLayoutView="100" zoomScalePageLayoutView="0" workbookViewId="0" topLeftCell="W72">
      <selection activeCell="AY89" sqref="AY89"/>
    </sheetView>
  </sheetViews>
  <sheetFormatPr defaultColWidth="9.00390625" defaultRowHeight="13.5"/>
  <cols>
    <col min="1" max="1" width="18.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125" style="0" customWidth="1"/>
    <col min="34" max="38" width="4.50390625" style="0" bestFit="1" customWidth="1"/>
    <col min="39" max="39" width="4.25390625" style="0" customWidth="1"/>
    <col min="40" max="40" width="9.375" style="0" bestFit="1" customWidth="1"/>
    <col min="41" max="42" width="4.625" style="0" bestFit="1" customWidth="1"/>
    <col min="43" max="44" width="5.625" style="0" bestFit="1" customWidth="1"/>
    <col min="45" max="48" width="4.625" style="0" bestFit="1" customWidth="1"/>
    <col min="50" max="50" width="4.50390625" style="0" customWidth="1"/>
  </cols>
  <sheetData>
    <row r="1" ht="14.25" thickBot="1"/>
    <row r="2" spans="1:36" s="8" customFormat="1" ht="14.25" thickBot="1">
      <c r="A2" s="1" t="s">
        <v>18</v>
      </c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21">
        <v>17</v>
      </c>
      <c r="AJ2" s="3">
        <v>18</v>
      </c>
    </row>
    <row r="3" spans="1:36" s="8" customFormat="1" ht="13.5">
      <c r="A3" s="19" t="s">
        <v>2</v>
      </c>
      <c r="B3" s="2">
        <v>192</v>
      </c>
      <c r="C3" s="2">
        <v>237</v>
      </c>
      <c r="D3" s="2">
        <v>161</v>
      </c>
      <c r="E3" s="2">
        <v>219</v>
      </c>
      <c r="F3" s="2">
        <v>176</v>
      </c>
      <c r="G3" s="2">
        <v>179</v>
      </c>
      <c r="H3" s="2">
        <v>257</v>
      </c>
      <c r="I3" s="2">
        <v>105</v>
      </c>
      <c r="J3" s="2">
        <v>206</v>
      </c>
      <c r="K3" s="2">
        <v>118</v>
      </c>
      <c r="L3" s="2">
        <v>135</v>
      </c>
      <c r="M3" s="2">
        <v>127</v>
      </c>
      <c r="N3" s="2">
        <v>124</v>
      </c>
      <c r="O3" s="2">
        <v>121</v>
      </c>
      <c r="P3" s="2">
        <v>99</v>
      </c>
      <c r="Q3" s="2">
        <v>141</v>
      </c>
      <c r="R3" s="2">
        <v>102</v>
      </c>
      <c r="S3" s="2">
        <v>131</v>
      </c>
      <c r="T3" s="2">
        <v>83</v>
      </c>
      <c r="U3" s="2">
        <v>116</v>
      </c>
      <c r="V3" s="2">
        <v>75</v>
      </c>
      <c r="W3" s="2">
        <v>93</v>
      </c>
      <c r="X3" s="2">
        <v>144</v>
      </c>
      <c r="Y3" s="2">
        <v>184</v>
      </c>
      <c r="Z3" s="2">
        <v>159</v>
      </c>
      <c r="AA3" s="2">
        <v>212</v>
      </c>
      <c r="AB3" s="2">
        <v>119</v>
      </c>
      <c r="AC3" s="2">
        <v>137</v>
      </c>
      <c r="AD3" s="2">
        <v>93</v>
      </c>
      <c r="AE3" s="2">
        <v>79</v>
      </c>
      <c r="AF3" s="5">
        <v>167</v>
      </c>
      <c r="AG3" s="6">
        <v>284</v>
      </c>
      <c r="AH3" s="6">
        <v>241</v>
      </c>
      <c r="AI3" s="14">
        <v>168</v>
      </c>
      <c r="AJ3" s="12">
        <v>108</v>
      </c>
    </row>
    <row r="4" spans="1:36" s="8" customFormat="1" ht="13.5">
      <c r="A4" s="19" t="s">
        <v>3</v>
      </c>
      <c r="B4" s="2">
        <v>65</v>
      </c>
      <c r="C4" s="2">
        <v>99</v>
      </c>
      <c r="D4" s="2">
        <v>63</v>
      </c>
      <c r="E4" s="2">
        <v>93</v>
      </c>
      <c r="F4" s="2">
        <v>56</v>
      </c>
      <c r="G4" s="2">
        <v>95</v>
      </c>
      <c r="H4" s="2">
        <v>121</v>
      </c>
      <c r="I4" s="2">
        <v>45</v>
      </c>
      <c r="J4" s="2">
        <v>50</v>
      </c>
      <c r="K4" s="2">
        <v>100</v>
      </c>
      <c r="L4" s="2">
        <v>64</v>
      </c>
      <c r="M4" s="2">
        <v>94</v>
      </c>
      <c r="N4" s="2">
        <v>33</v>
      </c>
      <c r="O4" s="2">
        <v>79</v>
      </c>
      <c r="P4" s="2">
        <v>68</v>
      </c>
      <c r="Q4" s="2">
        <v>44</v>
      </c>
      <c r="R4" s="2">
        <v>40</v>
      </c>
      <c r="S4" s="2">
        <v>141</v>
      </c>
      <c r="T4" s="2">
        <v>114</v>
      </c>
      <c r="U4" s="2">
        <v>120</v>
      </c>
      <c r="V4" s="2">
        <v>24</v>
      </c>
      <c r="W4" s="2">
        <v>114</v>
      </c>
      <c r="X4" s="2">
        <v>131</v>
      </c>
      <c r="Y4" s="2">
        <v>165</v>
      </c>
      <c r="Z4" s="2">
        <v>163</v>
      </c>
      <c r="AA4" s="2">
        <v>198</v>
      </c>
      <c r="AB4" s="2">
        <v>135</v>
      </c>
      <c r="AC4" s="2">
        <v>104</v>
      </c>
      <c r="AD4" s="2">
        <v>87</v>
      </c>
      <c r="AE4" s="2">
        <v>86</v>
      </c>
      <c r="AF4" s="5">
        <v>125</v>
      </c>
      <c r="AG4" s="7">
        <v>218</v>
      </c>
      <c r="AH4" s="7">
        <v>161</v>
      </c>
      <c r="AI4" s="5">
        <v>113</v>
      </c>
      <c r="AJ4" s="2">
        <v>116</v>
      </c>
    </row>
    <row r="5" spans="1:36" s="8" customFormat="1" ht="13.5">
      <c r="A5" s="19" t="s">
        <v>4</v>
      </c>
      <c r="B5" s="2">
        <v>172</v>
      </c>
      <c r="C5" s="2">
        <v>214</v>
      </c>
      <c r="D5" s="2">
        <v>79</v>
      </c>
      <c r="E5" s="2">
        <v>220</v>
      </c>
      <c r="F5" s="2">
        <v>222</v>
      </c>
      <c r="G5" s="2">
        <v>248</v>
      </c>
      <c r="H5" s="2">
        <v>231</v>
      </c>
      <c r="I5" s="2">
        <v>194</v>
      </c>
      <c r="J5" s="2">
        <v>78</v>
      </c>
      <c r="K5" s="2">
        <v>210</v>
      </c>
      <c r="L5" s="2">
        <v>169</v>
      </c>
      <c r="M5" s="2">
        <v>200</v>
      </c>
      <c r="N5" s="2">
        <v>261</v>
      </c>
      <c r="O5" s="2">
        <v>266</v>
      </c>
      <c r="P5" s="2">
        <v>276</v>
      </c>
      <c r="Q5" s="2">
        <v>293</v>
      </c>
      <c r="R5" s="2">
        <v>254</v>
      </c>
      <c r="S5" s="2">
        <v>234</v>
      </c>
      <c r="T5" s="2">
        <v>275</v>
      </c>
      <c r="U5" s="2">
        <v>217</v>
      </c>
      <c r="V5" s="2">
        <v>231</v>
      </c>
      <c r="W5" s="2">
        <v>60</v>
      </c>
      <c r="X5" s="2">
        <v>312</v>
      </c>
      <c r="Y5" s="2">
        <v>305</v>
      </c>
      <c r="Z5" s="2">
        <v>315</v>
      </c>
      <c r="AA5" s="2">
        <v>509</v>
      </c>
      <c r="AB5" s="2">
        <v>395</v>
      </c>
      <c r="AC5" s="2">
        <v>471</v>
      </c>
      <c r="AD5" s="2">
        <v>326</v>
      </c>
      <c r="AE5" s="2">
        <v>318</v>
      </c>
      <c r="AF5" s="5">
        <v>415</v>
      </c>
      <c r="AG5" s="7">
        <v>320</v>
      </c>
      <c r="AH5" s="7">
        <v>253</v>
      </c>
      <c r="AI5" s="5">
        <v>231</v>
      </c>
      <c r="AJ5" s="2">
        <v>199</v>
      </c>
    </row>
    <row r="6" spans="1:36" s="8" customFormat="1" ht="13.5">
      <c r="A6" s="19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44</v>
      </c>
      <c r="W6" s="2">
        <v>45</v>
      </c>
      <c r="X6" s="2">
        <v>47</v>
      </c>
      <c r="Y6" s="2">
        <v>51</v>
      </c>
      <c r="Z6" s="2">
        <v>46</v>
      </c>
      <c r="AA6" s="2">
        <v>84</v>
      </c>
      <c r="AB6" s="2">
        <v>75</v>
      </c>
      <c r="AC6" s="2">
        <v>71</v>
      </c>
      <c r="AD6" s="2">
        <v>58</v>
      </c>
      <c r="AE6" s="2">
        <v>49</v>
      </c>
      <c r="AF6" s="2">
        <v>64</v>
      </c>
      <c r="AG6" s="2">
        <v>66</v>
      </c>
      <c r="AH6" s="7">
        <v>60</v>
      </c>
      <c r="AI6" s="5">
        <v>60</v>
      </c>
      <c r="AJ6" s="2">
        <v>52</v>
      </c>
    </row>
    <row r="7" spans="1:36" s="8" customFormat="1" ht="13.5">
      <c r="A7" s="20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 t="s">
        <v>5</v>
      </c>
      <c r="AF7" s="9" t="s">
        <v>9</v>
      </c>
      <c r="AG7" s="9" t="s">
        <v>8</v>
      </c>
      <c r="AH7" s="11" t="s">
        <v>5</v>
      </c>
      <c r="AI7" s="5" t="s">
        <v>10</v>
      </c>
      <c r="AJ7" s="2" t="s">
        <v>8</v>
      </c>
    </row>
    <row r="8" spans="1:36" ht="13.5">
      <c r="A8" s="10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>
        <f>+V3/V6</f>
        <v>1.7045454545454546</v>
      </c>
      <c r="W8" s="13">
        <f aca="true" t="shared" si="0" ref="W8:AJ8">+W3/W6</f>
        <v>2.066666666666667</v>
      </c>
      <c r="X8" s="13">
        <f t="shared" si="0"/>
        <v>3.0638297872340425</v>
      </c>
      <c r="Y8" s="13">
        <f t="shared" si="0"/>
        <v>3.607843137254902</v>
      </c>
      <c r="Z8" s="13">
        <f t="shared" si="0"/>
        <v>3.4565217391304346</v>
      </c>
      <c r="AA8" s="13">
        <f t="shared" si="0"/>
        <v>2.5238095238095237</v>
      </c>
      <c r="AB8" s="13">
        <f t="shared" si="0"/>
        <v>1.5866666666666667</v>
      </c>
      <c r="AC8" s="13">
        <f t="shared" si="0"/>
        <v>1.9295774647887325</v>
      </c>
      <c r="AD8" s="13">
        <f t="shared" si="0"/>
        <v>1.603448275862069</v>
      </c>
      <c r="AE8" s="13">
        <f t="shared" si="0"/>
        <v>1.6122448979591837</v>
      </c>
      <c r="AF8" s="13">
        <f t="shared" si="0"/>
        <v>2.609375</v>
      </c>
      <c r="AG8" s="13">
        <f t="shared" si="0"/>
        <v>4.303030303030303</v>
      </c>
      <c r="AH8" s="13">
        <f t="shared" si="0"/>
        <v>4.016666666666667</v>
      </c>
      <c r="AI8" s="15">
        <f t="shared" si="0"/>
        <v>2.8</v>
      </c>
      <c r="AJ8" s="13">
        <f t="shared" si="0"/>
        <v>2.076923076923077</v>
      </c>
    </row>
    <row r="9" ht="14.25" thickBot="1"/>
    <row r="10" spans="1:26" ht="14.25" thickBot="1">
      <c r="A10" s="1" t="s">
        <v>12</v>
      </c>
      <c r="B10" s="3" t="s">
        <v>0</v>
      </c>
      <c r="C10" s="3">
        <v>48</v>
      </c>
      <c r="D10" s="3">
        <v>49</v>
      </c>
      <c r="E10" s="3">
        <v>50</v>
      </c>
      <c r="F10" s="3">
        <v>51</v>
      </c>
      <c r="G10" s="3">
        <v>52</v>
      </c>
      <c r="H10" s="3">
        <v>53</v>
      </c>
      <c r="I10" s="3">
        <v>54</v>
      </c>
      <c r="J10" s="3">
        <v>55</v>
      </c>
      <c r="K10" s="3">
        <v>56</v>
      </c>
      <c r="L10" s="3">
        <v>57</v>
      </c>
      <c r="M10" s="3">
        <v>58</v>
      </c>
      <c r="N10" s="3">
        <v>59</v>
      </c>
      <c r="O10" s="3">
        <v>60</v>
      </c>
      <c r="P10" s="3">
        <v>61</v>
      </c>
      <c r="Q10" s="3">
        <v>62</v>
      </c>
      <c r="R10" s="3">
        <v>63</v>
      </c>
      <c r="S10" s="3" t="s">
        <v>1</v>
      </c>
      <c r="T10" s="3">
        <v>2</v>
      </c>
      <c r="U10" s="3">
        <v>3</v>
      </c>
      <c r="V10" s="3">
        <v>4</v>
      </c>
      <c r="W10" s="3">
        <v>5</v>
      </c>
      <c r="X10" s="3">
        <v>6</v>
      </c>
      <c r="Y10" s="3">
        <v>7</v>
      </c>
      <c r="Z10" s="3">
        <v>8</v>
      </c>
    </row>
    <row r="11" spans="1:26" ht="13.5">
      <c r="A11" s="19" t="s">
        <v>2</v>
      </c>
      <c r="B11" s="2">
        <v>119</v>
      </c>
      <c r="C11" s="2">
        <v>63</v>
      </c>
      <c r="D11" s="2">
        <v>81</v>
      </c>
      <c r="E11" s="2">
        <v>122</v>
      </c>
      <c r="F11" s="2">
        <v>67</v>
      </c>
      <c r="G11" s="2">
        <v>66</v>
      </c>
      <c r="H11" s="2">
        <v>49</v>
      </c>
      <c r="I11" s="2">
        <v>51</v>
      </c>
      <c r="J11" s="2">
        <v>39</v>
      </c>
      <c r="K11" s="2">
        <v>50</v>
      </c>
      <c r="L11" s="2">
        <v>45</v>
      </c>
      <c r="M11" s="2">
        <v>36</v>
      </c>
      <c r="N11" s="2">
        <v>89</v>
      </c>
      <c r="O11" s="2">
        <v>120</v>
      </c>
      <c r="P11" s="2">
        <v>61</v>
      </c>
      <c r="Q11" s="2">
        <v>48</v>
      </c>
      <c r="R11" s="2">
        <v>65</v>
      </c>
      <c r="S11" s="2">
        <v>25</v>
      </c>
      <c r="T11" s="2">
        <v>36</v>
      </c>
      <c r="U11" s="2">
        <v>76</v>
      </c>
      <c r="V11" s="2">
        <v>50</v>
      </c>
      <c r="W11" s="2">
        <v>36</v>
      </c>
      <c r="X11" s="2">
        <v>19</v>
      </c>
      <c r="Y11" s="2">
        <v>16</v>
      </c>
      <c r="Z11" s="2">
        <v>12</v>
      </c>
    </row>
    <row r="12" spans="1:26" ht="13.5">
      <c r="A12" s="19" t="s">
        <v>11</v>
      </c>
      <c r="B12" s="2">
        <v>46</v>
      </c>
      <c r="C12" s="2">
        <v>34</v>
      </c>
      <c r="D12" s="2">
        <v>25</v>
      </c>
      <c r="E12" s="2">
        <v>64</v>
      </c>
      <c r="F12" s="2">
        <v>31</v>
      </c>
      <c r="G12" s="2">
        <v>24</v>
      </c>
      <c r="H12" s="2">
        <v>19</v>
      </c>
      <c r="I12" s="2">
        <v>39</v>
      </c>
      <c r="J12" s="2">
        <v>51</v>
      </c>
      <c r="K12" s="2">
        <v>23</v>
      </c>
      <c r="L12" s="2">
        <v>13</v>
      </c>
      <c r="M12" s="2">
        <v>29</v>
      </c>
      <c r="N12" s="2">
        <v>40</v>
      </c>
      <c r="O12" s="2">
        <v>33</v>
      </c>
      <c r="P12" s="2">
        <v>46</v>
      </c>
      <c r="Q12" s="2">
        <v>35</v>
      </c>
      <c r="R12" s="2">
        <v>26</v>
      </c>
      <c r="S12" s="2">
        <v>22</v>
      </c>
      <c r="T12" s="2">
        <v>43</v>
      </c>
      <c r="U12" s="2">
        <v>34</v>
      </c>
      <c r="V12" s="2">
        <v>77</v>
      </c>
      <c r="W12" s="2">
        <v>34</v>
      </c>
      <c r="X12" s="2">
        <v>13</v>
      </c>
      <c r="Y12" s="2">
        <v>27</v>
      </c>
      <c r="Z12" s="2">
        <v>31</v>
      </c>
    </row>
    <row r="13" spans="1:26" ht="13.5">
      <c r="A13" s="19" t="s">
        <v>4</v>
      </c>
      <c r="B13" s="2">
        <v>91</v>
      </c>
      <c r="C13" s="2">
        <v>120</v>
      </c>
      <c r="D13" s="2">
        <v>20</v>
      </c>
      <c r="E13" s="2">
        <v>149</v>
      </c>
      <c r="F13" s="2">
        <v>91</v>
      </c>
      <c r="G13" s="2">
        <v>80</v>
      </c>
      <c r="H13" s="2">
        <v>77</v>
      </c>
      <c r="I13" s="2">
        <v>100</v>
      </c>
      <c r="J13" s="2">
        <v>59</v>
      </c>
      <c r="K13" s="2">
        <v>97</v>
      </c>
      <c r="L13" s="2">
        <v>104</v>
      </c>
      <c r="M13" s="2">
        <v>113</v>
      </c>
      <c r="N13" s="2">
        <v>115</v>
      </c>
      <c r="O13" s="2">
        <v>123</v>
      </c>
      <c r="P13" s="2">
        <v>80</v>
      </c>
      <c r="Q13" s="2">
        <v>120</v>
      </c>
      <c r="R13" s="2">
        <v>90</v>
      </c>
      <c r="S13" s="2">
        <v>94</v>
      </c>
      <c r="T13" s="2">
        <v>79</v>
      </c>
      <c r="U13" s="2">
        <v>85</v>
      </c>
      <c r="V13" s="2">
        <v>106</v>
      </c>
      <c r="W13" s="2">
        <v>125</v>
      </c>
      <c r="X13" s="2">
        <v>75</v>
      </c>
      <c r="Y13" s="2">
        <v>107</v>
      </c>
      <c r="Z13" s="2">
        <v>93</v>
      </c>
    </row>
    <row r="14" spans="1:26" ht="13.5">
      <c r="A14" s="19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19</v>
      </c>
      <c r="W14" s="2">
        <v>26</v>
      </c>
      <c r="X14" s="2">
        <v>25</v>
      </c>
      <c r="Y14" s="2">
        <v>22</v>
      </c>
      <c r="Z14" s="2">
        <v>24</v>
      </c>
    </row>
    <row r="15" spans="1:26" ht="13.5">
      <c r="A15" s="19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4.25" thickBot="1"/>
    <row r="18" spans="1:26" ht="14.25" thickBot="1">
      <c r="A18" s="1" t="s">
        <v>13</v>
      </c>
      <c r="B18" s="3" t="s">
        <v>0</v>
      </c>
      <c r="C18" s="3">
        <v>48</v>
      </c>
      <c r="D18" s="3">
        <v>49</v>
      </c>
      <c r="E18" s="3">
        <v>50</v>
      </c>
      <c r="F18" s="3">
        <v>51</v>
      </c>
      <c r="G18" s="3">
        <v>52</v>
      </c>
      <c r="H18" s="3">
        <v>53</v>
      </c>
      <c r="I18" s="3">
        <v>54</v>
      </c>
      <c r="J18" s="3">
        <v>55</v>
      </c>
      <c r="K18" s="3">
        <v>56</v>
      </c>
      <c r="L18" s="3">
        <v>57</v>
      </c>
      <c r="M18" s="3">
        <v>58</v>
      </c>
      <c r="N18" s="3">
        <v>59</v>
      </c>
      <c r="O18" s="3">
        <v>60</v>
      </c>
      <c r="P18" s="3">
        <v>61</v>
      </c>
      <c r="Q18" s="3">
        <v>62</v>
      </c>
      <c r="R18" s="3">
        <v>63</v>
      </c>
      <c r="S18" s="3" t="s">
        <v>1</v>
      </c>
      <c r="T18" s="3">
        <v>2</v>
      </c>
      <c r="U18" s="3">
        <v>3</v>
      </c>
      <c r="V18" s="3">
        <v>4</v>
      </c>
      <c r="W18" s="3">
        <v>5</v>
      </c>
      <c r="X18" s="3">
        <v>6</v>
      </c>
      <c r="Y18" s="3">
        <v>7</v>
      </c>
      <c r="Z18" s="3">
        <v>8</v>
      </c>
    </row>
    <row r="19" spans="1:26" ht="13.5">
      <c r="A19" s="19" t="s">
        <v>2</v>
      </c>
      <c r="B19" s="2">
        <v>82</v>
      </c>
      <c r="C19" s="2">
        <v>62</v>
      </c>
      <c r="D19" s="2">
        <v>62</v>
      </c>
      <c r="E19" s="2">
        <v>37</v>
      </c>
      <c r="F19" s="2">
        <v>42</v>
      </c>
      <c r="G19" s="2">
        <v>52</v>
      </c>
      <c r="H19" s="2">
        <v>39</v>
      </c>
      <c r="I19" s="2">
        <v>37</v>
      </c>
      <c r="J19" s="2">
        <v>41</v>
      </c>
      <c r="K19" s="2">
        <v>27</v>
      </c>
      <c r="L19" s="2">
        <v>27</v>
      </c>
      <c r="M19" s="2">
        <v>30</v>
      </c>
      <c r="N19" s="2">
        <v>42</v>
      </c>
      <c r="O19" s="2">
        <v>43</v>
      </c>
      <c r="P19" s="2">
        <v>42</v>
      </c>
      <c r="Q19" s="2">
        <v>53</v>
      </c>
      <c r="R19" s="2">
        <v>32</v>
      </c>
      <c r="S19" s="2">
        <v>20</v>
      </c>
      <c r="T19" s="2">
        <v>25</v>
      </c>
      <c r="U19" s="2">
        <v>34</v>
      </c>
      <c r="V19" s="2">
        <v>16</v>
      </c>
      <c r="W19" s="2">
        <v>28</v>
      </c>
      <c r="X19" s="2">
        <v>39</v>
      </c>
      <c r="Y19" s="2">
        <v>35</v>
      </c>
      <c r="Z19" s="2">
        <v>14</v>
      </c>
    </row>
    <row r="20" spans="1:26" ht="13.5">
      <c r="A20" s="19" t="s">
        <v>11</v>
      </c>
      <c r="B20" s="2">
        <v>17</v>
      </c>
      <c r="C20" s="2">
        <v>33</v>
      </c>
      <c r="D20" s="2">
        <v>29</v>
      </c>
      <c r="E20" s="2">
        <v>17</v>
      </c>
      <c r="F20" s="2">
        <v>14</v>
      </c>
      <c r="G20" s="2">
        <v>20</v>
      </c>
      <c r="H20" s="2">
        <v>32</v>
      </c>
      <c r="I20" s="2">
        <v>13</v>
      </c>
      <c r="J20" s="2">
        <v>11</v>
      </c>
      <c r="K20" s="2">
        <v>11</v>
      </c>
      <c r="L20" s="2">
        <v>13</v>
      </c>
      <c r="M20" s="2">
        <v>17</v>
      </c>
      <c r="N20" s="2">
        <v>14</v>
      </c>
      <c r="O20" s="2">
        <v>26</v>
      </c>
      <c r="P20" s="2">
        <v>30</v>
      </c>
      <c r="Q20" s="2">
        <v>8</v>
      </c>
      <c r="R20" s="2">
        <v>54</v>
      </c>
      <c r="S20" s="2">
        <v>38</v>
      </c>
      <c r="T20" s="2">
        <v>36</v>
      </c>
      <c r="U20" s="2">
        <v>35</v>
      </c>
      <c r="V20" s="2">
        <v>31</v>
      </c>
      <c r="W20" s="2">
        <v>18</v>
      </c>
      <c r="X20" s="2">
        <v>48</v>
      </c>
      <c r="Y20" s="2">
        <v>34</v>
      </c>
      <c r="Z20" s="2">
        <v>13</v>
      </c>
    </row>
    <row r="21" spans="1:26" ht="13.5">
      <c r="A21" s="19" t="s">
        <v>4</v>
      </c>
      <c r="B21" s="2">
        <v>56</v>
      </c>
      <c r="C21" s="2">
        <v>45</v>
      </c>
      <c r="D21" s="2">
        <v>51</v>
      </c>
      <c r="E21" s="2">
        <v>38</v>
      </c>
      <c r="F21" s="2">
        <v>44</v>
      </c>
      <c r="G21" s="2">
        <v>63</v>
      </c>
      <c r="H21" s="2">
        <v>35</v>
      </c>
      <c r="I21" s="2">
        <v>50</v>
      </c>
      <c r="J21" s="2">
        <v>73</v>
      </c>
      <c r="K21" s="2">
        <v>77</v>
      </c>
      <c r="L21" s="2">
        <v>62</v>
      </c>
      <c r="M21" s="2">
        <v>73</v>
      </c>
      <c r="N21" s="2">
        <v>73</v>
      </c>
      <c r="O21" s="2">
        <v>79</v>
      </c>
      <c r="P21" s="2">
        <v>79</v>
      </c>
      <c r="Q21" s="2">
        <v>112</v>
      </c>
      <c r="R21" s="2">
        <v>78</v>
      </c>
      <c r="S21" s="2">
        <v>109</v>
      </c>
      <c r="T21" s="2">
        <v>85</v>
      </c>
      <c r="U21" s="2">
        <v>85</v>
      </c>
      <c r="V21" s="2">
        <v>59</v>
      </c>
      <c r="W21" s="2">
        <v>102</v>
      </c>
      <c r="X21" s="2">
        <v>68</v>
      </c>
      <c r="Y21" s="2">
        <v>71</v>
      </c>
      <c r="Z21" s="2">
        <v>73</v>
      </c>
    </row>
    <row r="22" spans="1:26" ht="13.5">
      <c r="A22" s="19" t="s">
        <v>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16</v>
      </c>
      <c r="W22" s="2">
        <v>16</v>
      </c>
      <c r="X22" s="2">
        <v>10</v>
      </c>
      <c r="Y22" s="2">
        <v>22</v>
      </c>
      <c r="Z22" s="2">
        <v>24</v>
      </c>
    </row>
    <row r="23" spans="1:30" ht="13.5">
      <c r="A23" s="19" t="s">
        <v>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D23" t="s">
        <v>17</v>
      </c>
    </row>
    <row r="24" ht="14.25" thickBot="1"/>
    <row r="25" spans="1:26" ht="14.25" thickBot="1">
      <c r="A25" s="1" t="s">
        <v>14</v>
      </c>
      <c r="B25" s="3" t="s">
        <v>0</v>
      </c>
      <c r="C25" s="3">
        <v>48</v>
      </c>
      <c r="D25" s="3">
        <v>49</v>
      </c>
      <c r="E25" s="3">
        <v>50</v>
      </c>
      <c r="F25" s="3">
        <v>51</v>
      </c>
      <c r="G25" s="3">
        <v>52</v>
      </c>
      <c r="H25" s="3">
        <v>53</v>
      </c>
      <c r="I25" s="3">
        <v>54</v>
      </c>
      <c r="J25" s="3">
        <v>55</v>
      </c>
      <c r="K25" s="3">
        <v>56</v>
      </c>
      <c r="L25" s="3">
        <v>57</v>
      </c>
      <c r="M25" s="3">
        <v>58</v>
      </c>
      <c r="N25" s="3">
        <v>59</v>
      </c>
      <c r="O25" s="3">
        <v>60</v>
      </c>
      <c r="P25" s="3">
        <v>61</v>
      </c>
      <c r="Q25" s="3">
        <v>62</v>
      </c>
      <c r="R25" s="3">
        <v>63</v>
      </c>
      <c r="S25" s="3" t="s">
        <v>1</v>
      </c>
      <c r="T25" s="3">
        <v>2</v>
      </c>
      <c r="U25" s="3">
        <v>3</v>
      </c>
      <c r="V25" s="3">
        <v>4</v>
      </c>
      <c r="W25" s="3">
        <v>5</v>
      </c>
      <c r="X25" s="3">
        <v>6</v>
      </c>
      <c r="Y25" s="3">
        <v>7</v>
      </c>
      <c r="Z25" s="3">
        <v>8</v>
      </c>
    </row>
    <row r="26" spans="1:26" ht="13.5">
      <c r="A26" s="19" t="s">
        <v>15</v>
      </c>
      <c r="B26" s="2">
        <v>94</v>
      </c>
      <c r="C26" s="2">
        <v>88</v>
      </c>
      <c r="D26" s="2">
        <v>65</v>
      </c>
      <c r="E26" s="2">
        <v>97</v>
      </c>
      <c r="F26" s="2">
        <v>74</v>
      </c>
      <c r="G26" s="2">
        <v>32</v>
      </c>
      <c r="H26" s="2">
        <v>30</v>
      </c>
      <c r="I26" s="2">
        <v>30</v>
      </c>
      <c r="J26" s="2">
        <v>38</v>
      </c>
      <c r="K26" s="2">
        <v>50</v>
      </c>
      <c r="L26" s="2">
        <v>48</v>
      </c>
      <c r="M26" s="2">
        <v>34</v>
      </c>
      <c r="N26" s="2">
        <v>58</v>
      </c>
      <c r="O26" s="2">
        <v>84</v>
      </c>
      <c r="P26" s="2">
        <v>18</v>
      </c>
      <c r="Q26" s="2">
        <v>52</v>
      </c>
      <c r="R26" s="2">
        <v>50</v>
      </c>
      <c r="S26" s="2">
        <v>38</v>
      </c>
      <c r="T26" s="2">
        <v>37</v>
      </c>
      <c r="U26" s="2">
        <v>36</v>
      </c>
      <c r="V26" s="2">
        <v>14</v>
      </c>
      <c r="W26" s="2">
        <v>19</v>
      </c>
      <c r="X26" s="2">
        <v>36</v>
      </c>
      <c r="Y26" s="2">
        <v>42</v>
      </c>
      <c r="Z26" s="2">
        <v>11</v>
      </c>
    </row>
    <row r="27" spans="1:26" ht="13.5">
      <c r="A27" s="19" t="s">
        <v>11</v>
      </c>
      <c r="B27" s="2">
        <v>24</v>
      </c>
      <c r="C27" s="2">
        <v>62</v>
      </c>
      <c r="D27" s="2">
        <v>40</v>
      </c>
      <c r="E27" s="2">
        <v>47</v>
      </c>
      <c r="F27" s="2">
        <v>54</v>
      </c>
      <c r="G27" s="2">
        <v>19</v>
      </c>
      <c r="H27" s="2">
        <v>30</v>
      </c>
      <c r="I27" s="2">
        <v>19</v>
      </c>
      <c r="J27" s="2">
        <v>34</v>
      </c>
      <c r="K27" s="2">
        <v>19</v>
      </c>
      <c r="L27" s="2">
        <v>20</v>
      </c>
      <c r="M27" s="2">
        <v>27</v>
      </c>
      <c r="N27" s="2">
        <v>8</v>
      </c>
      <c r="O27" s="2">
        <v>35</v>
      </c>
      <c r="P27" s="2">
        <v>12</v>
      </c>
      <c r="Q27" s="2">
        <v>28</v>
      </c>
      <c r="R27" s="2">
        <v>20</v>
      </c>
      <c r="S27" s="2">
        <v>55</v>
      </c>
      <c r="T27" s="2">
        <v>52</v>
      </c>
      <c r="U27" s="2">
        <v>65</v>
      </c>
      <c r="V27" s="2">
        <v>26</v>
      </c>
      <c r="W27" s="2">
        <v>27</v>
      </c>
      <c r="X27" s="2">
        <v>30</v>
      </c>
      <c r="Y27" s="2">
        <v>25</v>
      </c>
      <c r="Z27" s="2">
        <v>32</v>
      </c>
    </row>
    <row r="28" spans="1:26" ht="13.5">
      <c r="A28" s="19" t="s">
        <v>4</v>
      </c>
      <c r="B28" s="2">
        <v>58</v>
      </c>
      <c r="C28" s="2">
        <v>78</v>
      </c>
      <c r="D28" s="2">
        <v>79</v>
      </c>
      <c r="E28" s="2">
        <v>110</v>
      </c>
      <c r="F28" s="2">
        <v>91</v>
      </c>
      <c r="G28" s="2">
        <v>110</v>
      </c>
      <c r="H28" s="2">
        <v>77</v>
      </c>
      <c r="I28" s="2">
        <v>110</v>
      </c>
      <c r="J28" s="2">
        <v>105</v>
      </c>
      <c r="K28" s="2">
        <v>105</v>
      </c>
      <c r="L28" s="2">
        <v>106</v>
      </c>
      <c r="M28" s="2">
        <v>113</v>
      </c>
      <c r="N28" s="2">
        <v>82</v>
      </c>
      <c r="O28" s="2">
        <v>121</v>
      </c>
      <c r="P28" s="2">
        <v>79</v>
      </c>
      <c r="Q28" s="2">
        <v>40</v>
      </c>
      <c r="R28" s="2">
        <v>84</v>
      </c>
      <c r="S28" s="2">
        <v>98</v>
      </c>
      <c r="T28" s="2">
        <v>53</v>
      </c>
      <c r="U28" s="2">
        <v>24</v>
      </c>
      <c r="V28" s="2">
        <v>34</v>
      </c>
      <c r="W28" s="2">
        <v>80</v>
      </c>
      <c r="X28" s="2">
        <v>67</v>
      </c>
      <c r="Y28" s="2">
        <v>63</v>
      </c>
      <c r="Z28" s="2">
        <v>103</v>
      </c>
    </row>
    <row r="29" spans="1:26" ht="13.5">
      <c r="A29" s="19" t="s">
        <v>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14</v>
      </c>
      <c r="W29" s="2">
        <v>16</v>
      </c>
      <c r="X29" s="2">
        <v>19</v>
      </c>
      <c r="Y29" s="2">
        <v>24</v>
      </c>
      <c r="Z29" s="2">
        <v>20</v>
      </c>
    </row>
    <row r="30" spans="1:26" ht="13.5">
      <c r="A30" s="19" t="s">
        <v>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thickBot="1"/>
    <row r="32" spans="1:26" ht="14.25" thickBot="1">
      <c r="A32" s="1" t="s">
        <v>16</v>
      </c>
      <c r="B32" s="3" t="s">
        <v>0</v>
      </c>
      <c r="C32" s="3">
        <v>48</v>
      </c>
      <c r="D32" s="3">
        <v>49</v>
      </c>
      <c r="E32" s="3">
        <v>50</v>
      </c>
      <c r="F32" s="3">
        <v>51</v>
      </c>
      <c r="G32" s="3">
        <v>52</v>
      </c>
      <c r="H32" s="3">
        <v>53</v>
      </c>
      <c r="I32" s="3">
        <v>54</v>
      </c>
      <c r="J32" s="3">
        <v>55</v>
      </c>
      <c r="K32" s="3">
        <v>56</v>
      </c>
      <c r="L32" s="3">
        <v>57</v>
      </c>
      <c r="M32" s="3">
        <v>58</v>
      </c>
      <c r="N32" s="3">
        <v>59</v>
      </c>
      <c r="O32" s="3">
        <v>60</v>
      </c>
      <c r="P32" s="3">
        <v>61</v>
      </c>
      <c r="Q32" s="3">
        <v>62</v>
      </c>
      <c r="R32" s="3">
        <v>63</v>
      </c>
      <c r="S32" s="3" t="s">
        <v>1</v>
      </c>
      <c r="T32" s="3">
        <v>2</v>
      </c>
      <c r="U32" s="3">
        <v>3</v>
      </c>
      <c r="V32" s="3">
        <v>4</v>
      </c>
      <c r="W32" s="3">
        <v>5</v>
      </c>
      <c r="X32" s="3">
        <v>6</v>
      </c>
      <c r="Y32" s="3">
        <v>7</v>
      </c>
      <c r="Z32" s="3">
        <v>8</v>
      </c>
    </row>
    <row r="33" spans="1:26" ht="13.5">
      <c r="A33" s="19" t="s">
        <v>2</v>
      </c>
      <c r="B33" s="2">
        <v>13</v>
      </c>
      <c r="C33" s="2">
        <v>16</v>
      </c>
      <c r="D33" s="2">
        <v>31</v>
      </c>
      <c r="E33" s="2">
        <v>5</v>
      </c>
      <c r="F33" s="2">
        <v>17</v>
      </c>
      <c r="G33" s="2">
        <v>94</v>
      </c>
      <c r="H33" s="2">
        <v>53</v>
      </c>
      <c r="I33" s="2">
        <v>57</v>
      </c>
      <c r="J33" s="2">
        <v>49</v>
      </c>
      <c r="K33" s="2">
        <v>48</v>
      </c>
      <c r="L33" s="2">
        <v>22</v>
      </c>
      <c r="M33" s="2">
        <v>42</v>
      </c>
      <c r="N33" s="2">
        <v>31</v>
      </c>
      <c r="O33" s="2">
        <v>33</v>
      </c>
      <c r="P33" s="2">
        <v>51</v>
      </c>
      <c r="Q33" s="2">
        <v>9</v>
      </c>
      <c r="R33" s="2">
        <v>7</v>
      </c>
      <c r="S33" s="2">
        <v>17</v>
      </c>
      <c r="T33" s="2">
        <v>17</v>
      </c>
      <c r="U33" s="2">
        <v>17</v>
      </c>
      <c r="V33" s="2">
        <v>37</v>
      </c>
      <c r="W33" s="2">
        <v>41</v>
      </c>
      <c r="X33" s="2">
        <v>17</v>
      </c>
      <c r="Y33" s="2">
        <v>20</v>
      </c>
      <c r="Z33" s="2">
        <v>6</v>
      </c>
    </row>
    <row r="34" spans="1:26" ht="13.5">
      <c r="A34" s="19" t="s">
        <v>3</v>
      </c>
      <c r="B34" s="16">
        <v>3</v>
      </c>
      <c r="C34" s="16">
        <v>9</v>
      </c>
      <c r="D34" s="16">
        <v>13</v>
      </c>
      <c r="E34" s="16">
        <v>2</v>
      </c>
      <c r="F34" s="16">
        <v>5</v>
      </c>
      <c r="G34" s="16">
        <v>25</v>
      </c>
      <c r="H34" s="16">
        <v>25</v>
      </c>
      <c r="I34" s="16">
        <v>13</v>
      </c>
      <c r="J34" s="16">
        <v>50</v>
      </c>
      <c r="K34" s="16">
        <v>23</v>
      </c>
      <c r="L34" s="16">
        <v>8</v>
      </c>
      <c r="M34" s="16">
        <v>17</v>
      </c>
      <c r="N34" s="16">
        <v>9</v>
      </c>
      <c r="O34" s="16">
        <v>14</v>
      </c>
      <c r="P34" s="16">
        <v>22</v>
      </c>
      <c r="Q34" s="16">
        <v>25</v>
      </c>
      <c r="R34" s="16">
        <v>4</v>
      </c>
      <c r="S34" s="16">
        <v>29</v>
      </c>
      <c r="T34" s="16">
        <v>17</v>
      </c>
      <c r="U34" s="16">
        <v>39</v>
      </c>
      <c r="V34" s="16">
        <v>40</v>
      </c>
      <c r="W34" s="16">
        <v>36</v>
      </c>
      <c r="X34" s="16">
        <v>19</v>
      </c>
      <c r="Y34" s="16">
        <v>24</v>
      </c>
      <c r="Z34" s="16">
        <v>7</v>
      </c>
    </row>
    <row r="35" spans="1:26" ht="13.5">
      <c r="A35" s="19" t="s">
        <v>4</v>
      </c>
      <c r="B35" s="16">
        <v>13</v>
      </c>
      <c r="C35" s="16">
        <v>9</v>
      </c>
      <c r="D35" s="16">
        <v>16</v>
      </c>
      <c r="E35" s="16">
        <v>2</v>
      </c>
      <c r="F35" s="16">
        <v>8</v>
      </c>
      <c r="G35" s="16">
        <v>126</v>
      </c>
      <c r="H35" s="16">
        <v>82</v>
      </c>
      <c r="I35" s="16">
        <v>66</v>
      </c>
      <c r="J35" s="16">
        <v>78</v>
      </c>
      <c r="K35" s="16">
        <v>59</v>
      </c>
      <c r="L35" s="16">
        <v>100</v>
      </c>
      <c r="M35" s="16">
        <v>114</v>
      </c>
      <c r="N35" s="16">
        <v>104</v>
      </c>
      <c r="O35" s="16">
        <v>28</v>
      </c>
      <c r="P35" s="16">
        <v>19</v>
      </c>
      <c r="Q35" s="16">
        <v>54</v>
      </c>
      <c r="R35" s="16">
        <v>70</v>
      </c>
      <c r="S35" s="16">
        <v>65</v>
      </c>
      <c r="T35" s="16">
        <v>60</v>
      </c>
      <c r="U35" s="16">
        <v>49</v>
      </c>
      <c r="V35" s="16">
        <v>98</v>
      </c>
      <c r="W35" s="16">
        <v>63</v>
      </c>
      <c r="X35" s="16">
        <v>43</v>
      </c>
      <c r="Y35" s="16">
        <v>39</v>
      </c>
      <c r="Z35" s="16">
        <v>54</v>
      </c>
    </row>
    <row r="36" spans="1:26" ht="13.5">
      <c r="A36" s="19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v>6</v>
      </c>
      <c r="W36" s="2">
        <v>6</v>
      </c>
      <c r="X36" s="2">
        <v>5</v>
      </c>
      <c r="Y36" s="2">
        <v>5</v>
      </c>
      <c r="Z36" s="2">
        <v>5</v>
      </c>
    </row>
    <row r="37" spans="1:26" ht="13.5">
      <c r="A37" s="19" t="s">
        <v>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19" t="s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3">
        <f>+V33/V36</f>
        <v>6.166666666666667</v>
      </c>
      <c r="W38" s="13">
        <f>+W33/W36</f>
        <v>6.833333333333333</v>
      </c>
      <c r="X38" s="13">
        <f>+X33/X36</f>
        <v>3.4</v>
      </c>
      <c r="Y38" s="13">
        <f>+Y33/Y36</f>
        <v>4</v>
      </c>
      <c r="Z38" s="13">
        <f>+Z33/Z36</f>
        <v>1.2</v>
      </c>
    </row>
    <row r="64" ht="14.25" thickBot="1"/>
    <row r="65" spans="1:48" ht="14.25" thickBot="1">
      <c r="A65" s="39" t="s">
        <v>34</v>
      </c>
      <c r="B65" s="3" t="s">
        <v>0</v>
      </c>
      <c r="C65" s="3">
        <v>48</v>
      </c>
      <c r="D65" s="3">
        <v>49</v>
      </c>
      <c r="E65" s="3">
        <v>50</v>
      </c>
      <c r="F65" s="3">
        <v>51</v>
      </c>
      <c r="G65" s="3">
        <v>52</v>
      </c>
      <c r="H65" s="3">
        <v>53</v>
      </c>
      <c r="I65" s="3">
        <v>54</v>
      </c>
      <c r="J65" s="3">
        <v>55</v>
      </c>
      <c r="K65" s="3">
        <v>56</v>
      </c>
      <c r="L65" s="3">
        <v>57</v>
      </c>
      <c r="M65" s="3">
        <v>58</v>
      </c>
      <c r="N65" s="3">
        <v>59</v>
      </c>
      <c r="O65" s="3">
        <v>60</v>
      </c>
      <c r="P65" s="3">
        <v>61</v>
      </c>
      <c r="Q65" s="3">
        <v>62</v>
      </c>
      <c r="R65" s="3">
        <v>63</v>
      </c>
      <c r="S65" s="3" t="s">
        <v>1</v>
      </c>
      <c r="T65" s="3">
        <v>2</v>
      </c>
      <c r="U65" s="3">
        <v>3</v>
      </c>
      <c r="V65" s="3">
        <v>4</v>
      </c>
      <c r="W65" s="3">
        <v>5</v>
      </c>
      <c r="X65" s="3">
        <v>6</v>
      </c>
      <c r="Y65" s="3">
        <v>7</v>
      </c>
      <c r="Z65" s="3">
        <v>8</v>
      </c>
      <c r="AA65" s="3">
        <v>9</v>
      </c>
      <c r="AB65" s="3">
        <v>10</v>
      </c>
      <c r="AC65" s="3">
        <v>11</v>
      </c>
      <c r="AD65" s="3">
        <v>12</v>
      </c>
      <c r="AE65" s="3">
        <v>13</v>
      </c>
      <c r="AF65" s="4">
        <v>14</v>
      </c>
      <c r="AG65" s="4">
        <v>15</v>
      </c>
      <c r="AH65" s="4">
        <v>16</v>
      </c>
      <c r="AI65" s="21">
        <v>17</v>
      </c>
      <c r="AJ65" s="21">
        <v>18</v>
      </c>
      <c r="AK65" s="4">
        <v>19</v>
      </c>
      <c r="AL65" s="21">
        <v>20</v>
      </c>
      <c r="AM65" s="21">
        <v>21</v>
      </c>
      <c r="AN65" s="21">
        <v>22</v>
      </c>
      <c r="AO65" s="21">
        <v>23</v>
      </c>
      <c r="AP65" s="21">
        <v>24</v>
      </c>
      <c r="AQ65" s="21">
        <v>25</v>
      </c>
      <c r="AR65" s="21">
        <v>26</v>
      </c>
      <c r="AS65" s="21">
        <v>27</v>
      </c>
      <c r="AT65" s="21">
        <v>28</v>
      </c>
      <c r="AU65" s="21">
        <v>29</v>
      </c>
      <c r="AV65" s="3">
        <v>30</v>
      </c>
    </row>
    <row r="66" spans="1:48" ht="13.5">
      <c r="A66" s="38" t="s">
        <v>2</v>
      </c>
      <c r="B66" s="30">
        <f>+B28+B37</f>
        <v>58</v>
      </c>
      <c r="C66" s="30">
        <f aca="true" t="shared" si="1" ref="C66:L66">+C28+C37</f>
        <v>78</v>
      </c>
      <c r="D66" s="30">
        <f t="shared" si="1"/>
        <v>79</v>
      </c>
      <c r="E66" s="30">
        <f t="shared" si="1"/>
        <v>110</v>
      </c>
      <c r="F66" s="30">
        <f t="shared" si="1"/>
        <v>91</v>
      </c>
      <c r="G66" s="30">
        <f t="shared" si="1"/>
        <v>110</v>
      </c>
      <c r="H66" s="30">
        <f t="shared" si="1"/>
        <v>77</v>
      </c>
      <c r="I66" s="30">
        <f t="shared" si="1"/>
        <v>110</v>
      </c>
      <c r="J66" s="30">
        <f t="shared" si="1"/>
        <v>105</v>
      </c>
      <c r="K66" s="30">
        <f t="shared" si="1"/>
        <v>105</v>
      </c>
      <c r="L66" s="30">
        <f t="shared" si="1"/>
        <v>106</v>
      </c>
      <c r="M66" s="2">
        <v>102</v>
      </c>
      <c r="N66" s="2">
        <v>199</v>
      </c>
      <c r="O66" s="2">
        <v>150</v>
      </c>
      <c r="P66" s="2">
        <v>120</v>
      </c>
      <c r="Q66" s="2">
        <v>119</v>
      </c>
      <c r="R66" s="2">
        <v>111</v>
      </c>
      <c r="S66" s="2">
        <v>101</v>
      </c>
      <c r="T66" s="2">
        <v>70</v>
      </c>
      <c r="U66" s="2">
        <v>52</v>
      </c>
      <c r="V66" s="2">
        <v>85</v>
      </c>
      <c r="W66" s="2">
        <v>90</v>
      </c>
      <c r="X66" s="2">
        <v>119</v>
      </c>
      <c r="Y66" s="2">
        <v>57</v>
      </c>
      <c r="Z66" s="2">
        <v>130</v>
      </c>
      <c r="AA66" s="2">
        <v>104</v>
      </c>
      <c r="AB66" s="2">
        <v>114</v>
      </c>
      <c r="AC66" s="2">
        <v>118</v>
      </c>
      <c r="AD66" s="2">
        <v>57</v>
      </c>
      <c r="AE66" s="2">
        <v>97</v>
      </c>
      <c r="AF66" s="5">
        <v>31</v>
      </c>
      <c r="AG66" s="6">
        <v>56</v>
      </c>
      <c r="AH66" s="6">
        <v>44</v>
      </c>
      <c r="AI66" s="14">
        <v>109</v>
      </c>
      <c r="AJ66" s="14">
        <v>73</v>
      </c>
      <c r="AK66" s="6">
        <v>60</v>
      </c>
      <c r="AL66" s="2">
        <v>74</v>
      </c>
      <c r="AM66" s="2">
        <v>71</v>
      </c>
      <c r="AN66" s="2">
        <v>22</v>
      </c>
      <c r="AO66" s="2">
        <v>54</v>
      </c>
      <c r="AP66" s="2">
        <v>31</v>
      </c>
      <c r="AQ66" s="2">
        <v>43</v>
      </c>
      <c r="AR66" s="2">
        <v>33</v>
      </c>
      <c r="AS66" s="2">
        <v>15</v>
      </c>
      <c r="AT66" s="2">
        <v>23</v>
      </c>
      <c r="AU66" s="2">
        <v>14</v>
      </c>
      <c r="AV66" s="2">
        <v>15</v>
      </c>
    </row>
    <row r="67" spans="1:48" ht="13.5">
      <c r="A67" s="38" t="s">
        <v>3</v>
      </c>
      <c r="B67" s="30">
        <v>92</v>
      </c>
      <c r="C67" s="30">
        <v>131</v>
      </c>
      <c r="D67" s="30">
        <v>148</v>
      </c>
      <c r="E67" s="30">
        <v>174</v>
      </c>
      <c r="F67" s="30">
        <v>64</v>
      </c>
      <c r="G67" s="30">
        <v>85</v>
      </c>
      <c r="H67" s="30">
        <v>95</v>
      </c>
      <c r="I67" s="30">
        <v>108</v>
      </c>
      <c r="J67" s="30">
        <v>104</v>
      </c>
      <c r="K67" s="30">
        <v>87</v>
      </c>
      <c r="L67" s="30">
        <v>62</v>
      </c>
      <c r="M67" s="2">
        <v>57</v>
      </c>
      <c r="N67" s="2">
        <v>81</v>
      </c>
      <c r="O67" s="2">
        <v>46</v>
      </c>
      <c r="P67" s="2">
        <v>32</v>
      </c>
      <c r="Q67" s="2">
        <v>41</v>
      </c>
      <c r="R67" s="2">
        <v>86</v>
      </c>
      <c r="S67" s="2">
        <v>81</v>
      </c>
      <c r="T67" s="2">
        <v>83</v>
      </c>
      <c r="U67" s="2">
        <v>80</v>
      </c>
      <c r="V67" s="2">
        <v>119</v>
      </c>
      <c r="W67" s="2">
        <v>136</v>
      </c>
      <c r="X67" s="2">
        <v>143</v>
      </c>
      <c r="Y67" s="2">
        <v>64</v>
      </c>
      <c r="Z67" s="2">
        <v>99</v>
      </c>
      <c r="AA67" s="2">
        <v>70</v>
      </c>
      <c r="AB67" s="2">
        <v>89</v>
      </c>
      <c r="AC67" s="2">
        <v>106</v>
      </c>
      <c r="AD67" s="2">
        <v>69</v>
      </c>
      <c r="AE67" s="2">
        <v>75</v>
      </c>
      <c r="AF67" s="5">
        <v>48</v>
      </c>
      <c r="AG67" s="7">
        <v>60</v>
      </c>
      <c r="AH67" s="7">
        <v>80</v>
      </c>
      <c r="AI67" s="5">
        <v>115</v>
      </c>
      <c r="AJ67" s="5">
        <v>66</v>
      </c>
      <c r="AK67" s="7">
        <v>46</v>
      </c>
      <c r="AL67" s="2">
        <v>73</v>
      </c>
      <c r="AM67" s="2">
        <v>45</v>
      </c>
      <c r="AN67" s="2">
        <v>20</v>
      </c>
      <c r="AO67" s="2">
        <v>28</v>
      </c>
      <c r="AP67" s="2">
        <v>20</v>
      </c>
      <c r="AQ67" s="2">
        <v>32</v>
      </c>
      <c r="AR67" s="2">
        <v>40</v>
      </c>
      <c r="AS67" s="2">
        <v>28</v>
      </c>
      <c r="AT67" s="2">
        <v>25</v>
      </c>
      <c r="AU67" s="2">
        <v>16</v>
      </c>
      <c r="AV67" s="2">
        <v>14</v>
      </c>
    </row>
    <row r="68" spans="1:48" ht="13.5">
      <c r="A68" s="38" t="s">
        <v>4</v>
      </c>
      <c r="B68" s="30">
        <v>131</v>
      </c>
      <c r="C68" s="30">
        <v>225</v>
      </c>
      <c r="D68" s="30">
        <v>226</v>
      </c>
      <c r="E68" s="30">
        <v>195</v>
      </c>
      <c r="F68" s="30">
        <v>264</v>
      </c>
      <c r="G68" s="30">
        <v>205</v>
      </c>
      <c r="H68" s="30">
        <v>166</v>
      </c>
      <c r="I68" s="30">
        <v>211</v>
      </c>
      <c r="J68" s="30">
        <v>168</v>
      </c>
      <c r="K68" s="30">
        <v>202</v>
      </c>
      <c r="L68" s="30">
        <v>208</v>
      </c>
      <c r="M68" s="2">
        <v>164</v>
      </c>
      <c r="N68" s="2">
        <v>248</v>
      </c>
      <c r="O68" s="2">
        <v>182</v>
      </c>
      <c r="P68" s="2">
        <v>178</v>
      </c>
      <c r="Q68" s="2">
        <v>138</v>
      </c>
      <c r="R68" s="2">
        <v>171</v>
      </c>
      <c r="S68" s="2">
        <v>145</v>
      </c>
      <c r="T68" s="2">
        <v>183</v>
      </c>
      <c r="U68" s="2">
        <v>160</v>
      </c>
      <c r="V68" s="2">
        <v>179</v>
      </c>
      <c r="W68" s="2">
        <v>184</v>
      </c>
      <c r="X68" s="2">
        <v>157</v>
      </c>
      <c r="Y68" s="2">
        <v>173</v>
      </c>
      <c r="Z68" s="2">
        <v>244</v>
      </c>
      <c r="AA68" s="2">
        <v>169</v>
      </c>
      <c r="AB68" s="2">
        <v>258</v>
      </c>
      <c r="AC68" s="2">
        <v>269</v>
      </c>
      <c r="AD68" s="2">
        <v>149</v>
      </c>
      <c r="AE68" s="2">
        <v>126</v>
      </c>
      <c r="AF68" s="5">
        <v>91</v>
      </c>
      <c r="AG68" s="7">
        <v>96</v>
      </c>
      <c r="AH68" s="7">
        <v>132</v>
      </c>
      <c r="AI68" s="5">
        <v>123</v>
      </c>
      <c r="AJ68" s="5">
        <v>183</v>
      </c>
      <c r="AK68" s="7">
        <v>103</v>
      </c>
      <c r="AL68" s="2">
        <v>111</v>
      </c>
      <c r="AM68" s="2">
        <v>75</v>
      </c>
      <c r="AN68" s="2">
        <v>104</v>
      </c>
      <c r="AO68" s="2">
        <v>111</v>
      </c>
      <c r="AP68" s="2">
        <v>72</v>
      </c>
      <c r="AQ68" s="2">
        <v>55</v>
      </c>
      <c r="AR68" s="2">
        <v>73</v>
      </c>
      <c r="AS68" s="2">
        <v>40</v>
      </c>
      <c r="AT68" s="2">
        <v>58</v>
      </c>
      <c r="AU68" s="2">
        <v>20</v>
      </c>
      <c r="AV68" s="2">
        <v>23</v>
      </c>
    </row>
    <row r="69" spans="1:48" ht="13.5">
      <c r="A69" s="38" t="s">
        <v>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"/>
      <c r="N69" s="2"/>
      <c r="O69" s="2"/>
      <c r="P69" s="2"/>
      <c r="Q69" s="2"/>
      <c r="R69" s="2"/>
      <c r="S69" s="2"/>
      <c r="T69" s="2"/>
      <c r="U69" s="2"/>
      <c r="V69" s="2">
        <v>42</v>
      </c>
      <c r="W69" s="2">
        <v>49</v>
      </c>
      <c r="X69" s="2">
        <v>52</v>
      </c>
      <c r="Y69" s="2">
        <v>47</v>
      </c>
      <c r="Z69" s="2">
        <v>44</v>
      </c>
      <c r="AA69" s="2">
        <v>48</v>
      </c>
      <c r="AB69" s="2">
        <v>51</v>
      </c>
      <c r="AC69" s="2">
        <v>47</v>
      </c>
      <c r="AD69" s="2">
        <v>38</v>
      </c>
      <c r="AE69" s="2">
        <v>30</v>
      </c>
      <c r="AF69" s="2">
        <v>26</v>
      </c>
      <c r="AG69" s="2">
        <v>31</v>
      </c>
      <c r="AH69" s="7">
        <v>34</v>
      </c>
      <c r="AI69" s="5">
        <v>36</v>
      </c>
      <c r="AJ69" s="5">
        <v>33</v>
      </c>
      <c r="AK69" s="7">
        <v>26</v>
      </c>
      <c r="AL69" s="2">
        <v>22</v>
      </c>
      <c r="AM69" s="2">
        <v>24</v>
      </c>
      <c r="AN69" s="2">
        <v>24</v>
      </c>
      <c r="AO69" s="2">
        <v>23</v>
      </c>
      <c r="AP69" s="2">
        <v>22</v>
      </c>
      <c r="AQ69" s="2">
        <v>22</v>
      </c>
      <c r="AR69" s="2">
        <v>19</v>
      </c>
      <c r="AS69" s="2">
        <v>12</v>
      </c>
      <c r="AT69" s="2">
        <v>7</v>
      </c>
      <c r="AU69" s="2">
        <v>10</v>
      </c>
      <c r="AV69" s="2">
        <v>10</v>
      </c>
    </row>
    <row r="70" spans="1:48" ht="13.5">
      <c r="A70" s="38" t="s">
        <v>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 t="s">
        <v>8</v>
      </c>
      <c r="AF70" s="2" t="s">
        <v>28</v>
      </c>
      <c r="AG70" s="2" t="s">
        <v>5</v>
      </c>
      <c r="AH70" s="5" t="s">
        <v>8</v>
      </c>
      <c r="AI70" s="5" t="s">
        <v>10</v>
      </c>
      <c r="AJ70" s="5" t="s">
        <v>5</v>
      </c>
      <c r="AK70" s="7" t="s">
        <v>10</v>
      </c>
      <c r="AL70" s="30" t="s">
        <v>10</v>
      </c>
      <c r="AM70" s="30" t="s">
        <v>10</v>
      </c>
      <c r="AN70" s="30" t="s">
        <v>30</v>
      </c>
      <c r="AO70" s="30" t="s">
        <v>19</v>
      </c>
      <c r="AP70" s="30" t="s">
        <v>10</v>
      </c>
      <c r="AQ70" s="30" t="s">
        <v>30</v>
      </c>
      <c r="AR70" s="30" t="s">
        <v>19</v>
      </c>
      <c r="AS70" s="30" t="s">
        <v>5</v>
      </c>
      <c r="AT70" s="30" t="s">
        <v>31</v>
      </c>
      <c r="AU70" s="30" t="s">
        <v>30</v>
      </c>
      <c r="AV70" s="30" t="s">
        <v>5</v>
      </c>
    </row>
    <row r="71" spans="1:48" ht="13.5">
      <c r="A71" s="38" t="s">
        <v>24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2"/>
      <c r="N71" s="2"/>
      <c r="O71" s="2"/>
      <c r="P71" s="2"/>
      <c r="Q71" s="2"/>
      <c r="R71" s="2"/>
      <c r="S71" s="2"/>
      <c r="T71" s="2"/>
      <c r="U71" s="2"/>
      <c r="V71" s="22">
        <f>+V66/V69</f>
        <v>2.0238095238095237</v>
      </c>
      <c r="W71" s="22">
        <f aca="true" t="shared" si="2" ref="W71:AR71">+W66/W69</f>
        <v>1.836734693877551</v>
      </c>
      <c r="X71" s="22">
        <f t="shared" si="2"/>
        <v>2.2884615384615383</v>
      </c>
      <c r="Y71" s="22">
        <f t="shared" si="2"/>
        <v>1.2127659574468086</v>
      </c>
      <c r="Z71" s="22">
        <f t="shared" si="2"/>
        <v>2.9545454545454546</v>
      </c>
      <c r="AA71" s="22">
        <f t="shared" si="2"/>
        <v>2.1666666666666665</v>
      </c>
      <c r="AB71" s="22">
        <f t="shared" si="2"/>
        <v>2.235294117647059</v>
      </c>
      <c r="AC71" s="22">
        <f t="shared" si="2"/>
        <v>2.5106382978723403</v>
      </c>
      <c r="AD71" s="22">
        <f t="shared" si="2"/>
        <v>1.5</v>
      </c>
      <c r="AE71" s="22">
        <f t="shared" si="2"/>
        <v>3.2333333333333334</v>
      </c>
      <c r="AF71" s="22">
        <f t="shared" si="2"/>
        <v>1.1923076923076923</v>
      </c>
      <c r="AG71" s="22">
        <f t="shared" si="2"/>
        <v>1.8064516129032258</v>
      </c>
      <c r="AH71" s="23">
        <f t="shared" si="2"/>
        <v>1.2941176470588236</v>
      </c>
      <c r="AI71" s="23">
        <f t="shared" si="2"/>
        <v>3.0277777777777777</v>
      </c>
      <c r="AJ71" s="23">
        <f t="shared" si="2"/>
        <v>2.212121212121212</v>
      </c>
      <c r="AK71" s="23">
        <f t="shared" si="2"/>
        <v>2.3076923076923075</v>
      </c>
      <c r="AL71" s="22">
        <f t="shared" si="2"/>
        <v>3.3636363636363638</v>
      </c>
      <c r="AM71" s="22">
        <f t="shared" si="2"/>
        <v>2.9583333333333335</v>
      </c>
      <c r="AN71" s="22">
        <f t="shared" si="2"/>
        <v>0.9166666666666666</v>
      </c>
      <c r="AO71" s="22">
        <f t="shared" si="2"/>
        <v>2.347826086956522</v>
      </c>
      <c r="AP71" s="22">
        <f t="shared" si="2"/>
        <v>1.4090909090909092</v>
      </c>
      <c r="AQ71" s="22">
        <f>+AQ66/AQ69</f>
        <v>1.9545454545454546</v>
      </c>
      <c r="AR71" s="22">
        <f t="shared" si="2"/>
        <v>1.736842105263158</v>
      </c>
      <c r="AS71" s="22">
        <f>+AS66/AS69</f>
        <v>1.25</v>
      </c>
      <c r="AT71" s="22">
        <f>+AT66/AT69</f>
        <v>3.2857142857142856</v>
      </c>
      <c r="AU71" s="22">
        <f>+AU66/AU69</f>
        <v>1.4</v>
      </c>
      <c r="AV71" s="22">
        <f>+AV66/AV69</f>
        <v>1.5</v>
      </c>
    </row>
    <row r="72" spans="1:48" ht="13.5">
      <c r="A72" s="44" t="s">
        <v>35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5"/>
      <c r="N72" s="35"/>
      <c r="O72" s="35"/>
      <c r="P72" s="35"/>
      <c r="Q72" s="35"/>
      <c r="R72" s="35"/>
      <c r="S72" s="35"/>
      <c r="T72" s="35"/>
      <c r="U72" s="35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</row>
    <row r="73" spans="1:48" ht="13.5">
      <c r="A73" s="44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5"/>
      <c r="N73" s="35"/>
      <c r="O73" s="35"/>
      <c r="P73" s="35"/>
      <c r="Q73" s="35"/>
      <c r="R73" s="35"/>
      <c r="S73" s="35"/>
      <c r="T73" s="35"/>
      <c r="U73" s="35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</row>
    <row r="74" ht="14.25" thickBot="1">
      <c r="A74" t="s">
        <v>18</v>
      </c>
    </row>
    <row r="75" spans="1:50" ht="14.25" thickBot="1">
      <c r="A75" s="1"/>
      <c r="B75" s="3" t="s">
        <v>0</v>
      </c>
      <c r="C75" s="3">
        <v>48</v>
      </c>
      <c r="D75" s="3">
        <v>49</v>
      </c>
      <c r="E75" s="3">
        <v>50</v>
      </c>
      <c r="F75" s="3">
        <v>51</v>
      </c>
      <c r="G75" s="3">
        <v>52</v>
      </c>
      <c r="H75" s="3">
        <v>53</v>
      </c>
      <c r="I75" s="3">
        <v>54</v>
      </c>
      <c r="J75" s="3">
        <v>55</v>
      </c>
      <c r="K75" s="3">
        <v>56</v>
      </c>
      <c r="L75" s="3">
        <v>57</v>
      </c>
      <c r="M75" s="3">
        <v>58</v>
      </c>
      <c r="N75" s="3">
        <v>59</v>
      </c>
      <c r="O75" s="3">
        <v>60</v>
      </c>
      <c r="P75" s="3">
        <v>61</v>
      </c>
      <c r="Q75" s="3">
        <v>62</v>
      </c>
      <c r="R75" s="3">
        <v>63</v>
      </c>
      <c r="S75" s="3" t="s">
        <v>1</v>
      </c>
      <c r="T75" s="3">
        <v>2</v>
      </c>
      <c r="U75" s="3">
        <v>3</v>
      </c>
      <c r="V75" s="3">
        <v>4</v>
      </c>
      <c r="W75" s="3">
        <v>5</v>
      </c>
      <c r="X75" s="3">
        <v>6</v>
      </c>
      <c r="Y75" s="3">
        <v>7</v>
      </c>
      <c r="Z75" s="3">
        <v>8</v>
      </c>
      <c r="AA75" s="3">
        <v>9</v>
      </c>
      <c r="AB75" s="3">
        <v>10</v>
      </c>
      <c r="AC75" s="3">
        <v>11</v>
      </c>
      <c r="AD75" s="3">
        <v>12</v>
      </c>
      <c r="AE75" s="3">
        <v>13</v>
      </c>
      <c r="AF75" s="4">
        <v>14</v>
      </c>
      <c r="AG75" s="4">
        <v>15</v>
      </c>
      <c r="AH75" s="4">
        <v>16</v>
      </c>
      <c r="AI75" s="21">
        <v>17</v>
      </c>
      <c r="AJ75" s="21">
        <v>18</v>
      </c>
      <c r="AK75" s="4">
        <v>19</v>
      </c>
      <c r="AL75" s="3">
        <v>20</v>
      </c>
      <c r="AM75" s="3">
        <v>21</v>
      </c>
      <c r="AN75" s="3">
        <v>22</v>
      </c>
      <c r="AO75" s="3">
        <v>23</v>
      </c>
      <c r="AP75" s="3">
        <v>24</v>
      </c>
      <c r="AQ75" s="3">
        <v>25</v>
      </c>
      <c r="AR75" s="3">
        <v>26</v>
      </c>
      <c r="AS75" s="3">
        <v>27</v>
      </c>
      <c r="AT75" s="3">
        <v>28</v>
      </c>
      <c r="AU75" s="3">
        <v>29</v>
      </c>
      <c r="AV75" s="3">
        <v>30</v>
      </c>
      <c r="AW75" s="3" t="s">
        <v>26</v>
      </c>
      <c r="AX75" s="3">
        <v>4</v>
      </c>
    </row>
    <row r="76" spans="1:50" ht="13.5">
      <c r="A76" s="24" t="s">
        <v>2</v>
      </c>
      <c r="B76" s="17">
        <f>+B3+B11+B19+B26+B33+B66</f>
        <v>558</v>
      </c>
      <c r="C76" s="17">
        <f aca="true" t="shared" si="3" ref="C76:AV76">+C3+C11+C19+C26+C33+C66</f>
        <v>544</v>
      </c>
      <c r="D76" s="17">
        <f t="shared" si="3"/>
        <v>479</v>
      </c>
      <c r="E76" s="17">
        <f t="shared" si="3"/>
        <v>590</v>
      </c>
      <c r="F76" s="17">
        <f t="shared" si="3"/>
        <v>467</v>
      </c>
      <c r="G76" s="17">
        <f t="shared" si="3"/>
        <v>533</v>
      </c>
      <c r="H76" s="17">
        <f t="shared" si="3"/>
        <v>505</v>
      </c>
      <c r="I76" s="17">
        <f t="shared" si="3"/>
        <v>390</v>
      </c>
      <c r="J76" s="17">
        <f t="shared" si="3"/>
        <v>478</v>
      </c>
      <c r="K76" s="17">
        <f t="shared" si="3"/>
        <v>398</v>
      </c>
      <c r="L76" s="17">
        <f t="shared" si="3"/>
        <v>383</v>
      </c>
      <c r="M76" s="17">
        <f t="shared" si="3"/>
        <v>371</v>
      </c>
      <c r="N76" s="17">
        <f t="shared" si="3"/>
        <v>543</v>
      </c>
      <c r="O76" s="17">
        <f t="shared" si="3"/>
        <v>551</v>
      </c>
      <c r="P76" s="17">
        <f t="shared" si="3"/>
        <v>391</v>
      </c>
      <c r="Q76" s="17">
        <f t="shared" si="3"/>
        <v>422</v>
      </c>
      <c r="R76" s="17">
        <f t="shared" si="3"/>
        <v>367</v>
      </c>
      <c r="S76" s="17">
        <f t="shared" si="3"/>
        <v>332</v>
      </c>
      <c r="T76" s="17">
        <f t="shared" si="3"/>
        <v>268</v>
      </c>
      <c r="U76" s="17">
        <f t="shared" si="3"/>
        <v>331</v>
      </c>
      <c r="V76" s="17">
        <f t="shared" si="3"/>
        <v>277</v>
      </c>
      <c r="W76" s="17">
        <f t="shared" si="3"/>
        <v>307</v>
      </c>
      <c r="X76" s="17">
        <f t="shared" si="3"/>
        <v>374</v>
      </c>
      <c r="Y76" s="17">
        <f t="shared" si="3"/>
        <v>354</v>
      </c>
      <c r="Z76" s="17">
        <f t="shared" si="3"/>
        <v>332</v>
      </c>
      <c r="AA76" s="17">
        <f t="shared" si="3"/>
        <v>316</v>
      </c>
      <c r="AB76" s="17">
        <f t="shared" si="3"/>
        <v>233</v>
      </c>
      <c r="AC76" s="17">
        <f t="shared" si="3"/>
        <v>255</v>
      </c>
      <c r="AD76" s="17">
        <f t="shared" si="3"/>
        <v>150</v>
      </c>
      <c r="AE76" s="17">
        <f t="shared" si="3"/>
        <v>176</v>
      </c>
      <c r="AF76" s="17">
        <f t="shared" si="3"/>
        <v>198</v>
      </c>
      <c r="AG76" s="17">
        <f t="shared" si="3"/>
        <v>340</v>
      </c>
      <c r="AH76" s="17">
        <f t="shared" si="3"/>
        <v>285</v>
      </c>
      <c r="AI76" s="17">
        <f t="shared" si="3"/>
        <v>277</v>
      </c>
      <c r="AJ76" s="17">
        <f t="shared" si="3"/>
        <v>181</v>
      </c>
      <c r="AK76" s="17">
        <f t="shared" si="3"/>
        <v>60</v>
      </c>
      <c r="AL76" s="17">
        <f t="shared" si="3"/>
        <v>74</v>
      </c>
      <c r="AM76" s="17">
        <f t="shared" si="3"/>
        <v>71</v>
      </c>
      <c r="AN76" s="17">
        <f t="shared" si="3"/>
        <v>22</v>
      </c>
      <c r="AO76" s="17">
        <f t="shared" si="3"/>
        <v>54</v>
      </c>
      <c r="AP76" s="17">
        <f t="shared" si="3"/>
        <v>31</v>
      </c>
      <c r="AQ76" s="17">
        <f t="shared" si="3"/>
        <v>43</v>
      </c>
      <c r="AR76" s="17">
        <f t="shared" si="3"/>
        <v>33</v>
      </c>
      <c r="AS76" s="17">
        <f t="shared" si="3"/>
        <v>15</v>
      </c>
      <c r="AT76" s="17">
        <f t="shared" si="3"/>
        <v>23</v>
      </c>
      <c r="AU76" s="17">
        <f t="shared" si="3"/>
        <v>14</v>
      </c>
      <c r="AV76" s="17">
        <f t="shared" si="3"/>
        <v>15</v>
      </c>
      <c r="AW76" s="12">
        <v>16</v>
      </c>
      <c r="AX76" s="45">
        <v>91</v>
      </c>
    </row>
    <row r="77" spans="1:50" ht="13.5">
      <c r="A77" s="24" t="s">
        <v>3</v>
      </c>
      <c r="B77" s="17">
        <f>+B4+B12+B20+B27+B34+B67</f>
        <v>247</v>
      </c>
      <c r="C77" s="17">
        <f aca="true" t="shared" si="4" ref="C77:AV77">+C4+C12+C20+C27+C34+C67</f>
        <v>368</v>
      </c>
      <c r="D77" s="17">
        <f t="shared" si="4"/>
        <v>318</v>
      </c>
      <c r="E77" s="17">
        <f t="shared" si="4"/>
        <v>397</v>
      </c>
      <c r="F77" s="17">
        <f t="shared" si="4"/>
        <v>224</v>
      </c>
      <c r="G77" s="17">
        <f t="shared" si="4"/>
        <v>268</v>
      </c>
      <c r="H77" s="17">
        <f t="shared" si="4"/>
        <v>322</v>
      </c>
      <c r="I77" s="17">
        <f t="shared" si="4"/>
        <v>237</v>
      </c>
      <c r="J77" s="17">
        <f t="shared" si="4"/>
        <v>300</v>
      </c>
      <c r="K77" s="17">
        <f t="shared" si="4"/>
        <v>263</v>
      </c>
      <c r="L77" s="17">
        <f t="shared" si="4"/>
        <v>180</v>
      </c>
      <c r="M77" s="17">
        <f t="shared" si="4"/>
        <v>241</v>
      </c>
      <c r="N77" s="17">
        <f t="shared" si="4"/>
        <v>185</v>
      </c>
      <c r="O77" s="17">
        <f t="shared" si="4"/>
        <v>233</v>
      </c>
      <c r="P77" s="17">
        <f t="shared" si="4"/>
        <v>210</v>
      </c>
      <c r="Q77" s="17">
        <f t="shared" si="4"/>
        <v>181</v>
      </c>
      <c r="R77" s="17">
        <f t="shared" si="4"/>
        <v>230</v>
      </c>
      <c r="S77" s="17">
        <f t="shared" si="4"/>
        <v>366</v>
      </c>
      <c r="T77" s="17">
        <f t="shared" si="4"/>
        <v>345</v>
      </c>
      <c r="U77" s="17">
        <f t="shared" si="4"/>
        <v>373</v>
      </c>
      <c r="V77" s="17">
        <f t="shared" si="4"/>
        <v>317</v>
      </c>
      <c r="W77" s="17">
        <f t="shared" si="4"/>
        <v>365</v>
      </c>
      <c r="X77" s="17">
        <f t="shared" si="4"/>
        <v>384</v>
      </c>
      <c r="Y77" s="17">
        <f t="shared" si="4"/>
        <v>339</v>
      </c>
      <c r="Z77" s="17">
        <f t="shared" si="4"/>
        <v>345</v>
      </c>
      <c r="AA77" s="17">
        <f t="shared" si="4"/>
        <v>268</v>
      </c>
      <c r="AB77" s="17">
        <f t="shared" si="4"/>
        <v>224</v>
      </c>
      <c r="AC77" s="17">
        <f t="shared" si="4"/>
        <v>210</v>
      </c>
      <c r="AD77" s="17">
        <f t="shared" si="4"/>
        <v>156</v>
      </c>
      <c r="AE77" s="17">
        <f t="shared" si="4"/>
        <v>161</v>
      </c>
      <c r="AF77" s="17">
        <f t="shared" si="4"/>
        <v>173</v>
      </c>
      <c r="AG77" s="17">
        <f t="shared" si="4"/>
        <v>278</v>
      </c>
      <c r="AH77" s="17">
        <f t="shared" si="4"/>
        <v>241</v>
      </c>
      <c r="AI77" s="17">
        <f t="shared" si="4"/>
        <v>228</v>
      </c>
      <c r="AJ77" s="17">
        <f t="shared" si="4"/>
        <v>182</v>
      </c>
      <c r="AK77" s="17">
        <f t="shared" si="4"/>
        <v>46</v>
      </c>
      <c r="AL77" s="17">
        <f t="shared" si="4"/>
        <v>73</v>
      </c>
      <c r="AM77" s="17">
        <f t="shared" si="4"/>
        <v>45</v>
      </c>
      <c r="AN77" s="17">
        <f t="shared" si="4"/>
        <v>20</v>
      </c>
      <c r="AO77" s="17">
        <f t="shared" si="4"/>
        <v>28</v>
      </c>
      <c r="AP77" s="17">
        <f t="shared" si="4"/>
        <v>20</v>
      </c>
      <c r="AQ77" s="17">
        <f t="shared" si="4"/>
        <v>32</v>
      </c>
      <c r="AR77" s="17">
        <f t="shared" si="4"/>
        <v>40</v>
      </c>
      <c r="AS77" s="17">
        <f t="shared" si="4"/>
        <v>28</v>
      </c>
      <c r="AT77" s="17">
        <f t="shared" si="4"/>
        <v>25</v>
      </c>
      <c r="AU77" s="17">
        <f t="shared" si="4"/>
        <v>16</v>
      </c>
      <c r="AV77" s="17">
        <f t="shared" si="4"/>
        <v>14</v>
      </c>
      <c r="AW77" s="2">
        <v>16</v>
      </c>
      <c r="AX77" s="45">
        <v>97</v>
      </c>
    </row>
    <row r="78" spans="1:50" ht="13.5">
      <c r="A78" s="24" t="s">
        <v>4</v>
      </c>
      <c r="B78" s="17">
        <f>+B5+B13+B21+B28+B35+B68</f>
        <v>521</v>
      </c>
      <c r="C78" s="17">
        <f aca="true" t="shared" si="5" ref="C78:AV78">+C5+C13+C21+C28+C35+C68</f>
        <v>691</v>
      </c>
      <c r="D78" s="17">
        <f t="shared" si="5"/>
        <v>471</v>
      </c>
      <c r="E78" s="17">
        <f t="shared" si="5"/>
        <v>714</v>
      </c>
      <c r="F78" s="17">
        <f t="shared" si="5"/>
        <v>720</v>
      </c>
      <c r="G78" s="17">
        <f t="shared" si="5"/>
        <v>832</v>
      </c>
      <c r="H78" s="17">
        <f t="shared" si="5"/>
        <v>668</v>
      </c>
      <c r="I78" s="17">
        <f t="shared" si="5"/>
        <v>731</v>
      </c>
      <c r="J78" s="17">
        <f t="shared" si="5"/>
        <v>561</v>
      </c>
      <c r="K78" s="17">
        <f t="shared" si="5"/>
        <v>750</v>
      </c>
      <c r="L78" s="17">
        <f t="shared" si="5"/>
        <v>749</v>
      </c>
      <c r="M78" s="17">
        <f t="shared" si="5"/>
        <v>777</v>
      </c>
      <c r="N78" s="17">
        <f t="shared" si="5"/>
        <v>883</v>
      </c>
      <c r="O78" s="17">
        <f t="shared" si="5"/>
        <v>799</v>
      </c>
      <c r="P78" s="17">
        <f t="shared" si="5"/>
        <v>711</v>
      </c>
      <c r="Q78" s="17">
        <f t="shared" si="5"/>
        <v>757</v>
      </c>
      <c r="R78" s="17">
        <f t="shared" si="5"/>
        <v>747</v>
      </c>
      <c r="S78" s="17">
        <f t="shared" si="5"/>
        <v>745</v>
      </c>
      <c r="T78" s="17">
        <f t="shared" si="5"/>
        <v>735</v>
      </c>
      <c r="U78" s="17">
        <f t="shared" si="5"/>
        <v>620</v>
      </c>
      <c r="V78" s="17">
        <f t="shared" si="5"/>
        <v>707</v>
      </c>
      <c r="W78" s="17">
        <f t="shared" si="5"/>
        <v>614</v>
      </c>
      <c r="X78" s="17">
        <f t="shared" si="5"/>
        <v>722</v>
      </c>
      <c r="Y78" s="17">
        <f t="shared" si="5"/>
        <v>758</v>
      </c>
      <c r="Z78" s="17">
        <f t="shared" si="5"/>
        <v>882</v>
      </c>
      <c r="AA78" s="17">
        <f t="shared" si="5"/>
        <v>678</v>
      </c>
      <c r="AB78" s="17">
        <f t="shared" si="5"/>
        <v>653</v>
      </c>
      <c r="AC78" s="17">
        <f t="shared" si="5"/>
        <v>740</v>
      </c>
      <c r="AD78" s="17">
        <f t="shared" si="5"/>
        <v>475</v>
      </c>
      <c r="AE78" s="17">
        <f t="shared" si="5"/>
        <v>444</v>
      </c>
      <c r="AF78" s="17">
        <f t="shared" si="5"/>
        <v>506</v>
      </c>
      <c r="AG78" s="17">
        <f t="shared" si="5"/>
        <v>416</v>
      </c>
      <c r="AH78" s="17">
        <f t="shared" si="5"/>
        <v>385</v>
      </c>
      <c r="AI78" s="17">
        <f t="shared" si="5"/>
        <v>354</v>
      </c>
      <c r="AJ78" s="17">
        <f t="shared" si="5"/>
        <v>382</v>
      </c>
      <c r="AK78" s="17">
        <f t="shared" si="5"/>
        <v>103</v>
      </c>
      <c r="AL78" s="17">
        <f t="shared" si="5"/>
        <v>111</v>
      </c>
      <c r="AM78" s="17">
        <f t="shared" si="5"/>
        <v>75</v>
      </c>
      <c r="AN78" s="17">
        <f t="shared" si="5"/>
        <v>104</v>
      </c>
      <c r="AO78" s="17">
        <f t="shared" si="5"/>
        <v>111</v>
      </c>
      <c r="AP78" s="17">
        <f t="shared" si="5"/>
        <v>72</v>
      </c>
      <c r="AQ78" s="17">
        <f t="shared" si="5"/>
        <v>55</v>
      </c>
      <c r="AR78" s="17">
        <f t="shared" si="5"/>
        <v>73</v>
      </c>
      <c r="AS78" s="17">
        <f t="shared" si="5"/>
        <v>40</v>
      </c>
      <c r="AT78" s="17">
        <f t="shared" si="5"/>
        <v>58</v>
      </c>
      <c r="AU78" s="17">
        <f t="shared" si="5"/>
        <v>20</v>
      </c>
      <c r="AV78" s="17">
        <f t="shared" si="5"/>
        <v>23</v>
      </c>
      <c r="AW78" s="2">
        <v>70</v>
      </c>
      <c r="AX78" s="45">
        <v>68</v>
      </c>
    </row>
    <row r="79" spans="1:50" ht="13.5">
      <c r="A79" s="24" t="s">
        <v>6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>
        <f aca="true" t="shared" si="6" ref="V79:AV79">+V6+V14+V22+V29+V36+V69</f>
        <v>141</v>
      </c>
      <c r="W79" s="17">
        <f t="shared" si="6"/>
        <v>158</v>
      </c>
      <c r="X79" s="17">
        <f t="shared" si="6"/>
        <v>158</v>
      </c>
      <c r="Y79" s="17">
        <f t="shared" si="6"/>
        <v>171</v>
      </c>
      <c r="Z79" s="17">
        <f t="shared" si="6"/>
        <v>163</v>
      </c>
      <c r="AA79" s="17">
        <f t="shared" si="6"/>
        <v>132</v>
      </c>
      <c r="AB79" s="17">
        <f t="shared" si="6"/>
        <v>126</v>
      </c>
      <c r="AC79" s="17">
        <f t="shared" si="6"/>
        <v>118</v>
      </c>
      <c r="AD79" s="17">
        <f t="shared" si="6"/>
        <v>96</v>
      </c>
      <c r="AE79" s="17">
        <f t="shared" si="6"/>
        <v>79</v>
      </c>
      <c r="AF79" s="17">
        <f t="shared" si="6"/>
        <v>90</v>
      </c>
      <c r="AG79" s="17">
        <f t="shared" si="6"/>
        <v>97</v>
      </c>
      <c r="AH79" s="17">
        <f t="shared" si="6"/>
        <v>94</v>
      </c>
      <c r="AI79" s="17">
        <f t="shared" si="6"/>
        <v>96</v>
      </c>
      <c r="AJ79" s="17">
        <f t="shared" si="6"/>
        <v>85</v>
      </c>
      <c r="AK79" s="17">
        <f t="shared" si="6"/>
        <v>26</v>
      </c>
      <c r="AL79" s="17">
        <f t="shared" si="6"/>
        <v>22</v>
      </c>
      <c r="AM79" s="17">
        <f t="shared" si="6"/>
        <v>24</v>
      </c>
      <c r="AN79" s="17">
        <f t="shared" si="6"/>
        <v>24</v>
      </c>
      <c r="AO79" s="17">
        <f t="shared" si="6"/>
        <v>23</v>
      </c>
      <c r="AP79" s="17">
        <f t="shared" si="6"/>
        <v>22</v>
      </c>
      <c r="AQ79" s="17">
        <f t="shared" si="6"/>
        <v>22</v>
      </c>
      <c r="AR79" s="17">
        <f t="shared" si="6"/>
        <v>19</v>
      </c>
      <c r="AS79" s="17">
        <f t="shared" si="6"/>
        <v>12</v>
      </c>
      <c r="AT79" s="17">
        <f t="shared" si="6"/>
        <v>7</v>
      </c>
      <c r="AU79" s="17">
        <f t="shared" si="6"/>
        <v>10</v>
      </c>
      <c r="AV79" s="17">
        <f t="shared" si="6"/>
        <v>10</v>
      </c>
      <c r="AW79" s="2">
        <v>15</v>
      </c>
      <c r="AX79" s="45">
        <v>12</v>
      </c>
    </row>
    <row r="80" spans="1:50" ht="13.5">
      <c r="A80" s="25" t="s">
        <v>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2"/>
      <c r="W80" s="32"/>
      <c r="X80" s="32"/>
      <c r="Y80" s="32"/>
      <c r="Z80" s="32"/>
      <c r="AA80" s="40"/>
      <c r="AB80" s="31"/>
      <c r="AC80" s="31"/>
      <c r="AD80" s="31"/>
      <c r="AE80" s="31" t="s">
        <v>5</v>
      </c>
      <c r="AF80" s="31" t="s">
        <v>9</v>
      </c>
      <c r="AG80" s="31" t="s">
        <v>8</v>
      </c>
      <c r="AH80" s="41" t="s">
        <v>5</v>
      </c>
      <c r="AI80" s="42" t="s">
        <v>10</v>
      </c>
      <c r="AJ80" s="42" t="s">
        <v>8</v>
      </c>
      <c r="AK80" s="42" t="s">
        <v>10</v>
      </c>
      <c r="AL80" s="32" t="s">
        <v>8</v>
      </c>
      <c r="AM80" s="32" t="s">
        <v>10</v>
      </c>
      <c r="AN80" s="32" t="s">
        <v>25</v>
      </c>
      <c r="AO80" s="32" t="s">
        <v>19</v>
      </c>
      <c r="AP80" s="32" t="s">
        <v>10</v>
      </c>
      <c r="AQ80" s="32" t="s">
        <v>20</v>
      </c>
      <c r="AR80" s="32" t="s">
        <v>23</v>
      </c>
      <c r="AS80" s="32" t="s">
        <v>5</v>
      </c>
      <c r="AT80" s="32" t="s">
        <v>5</v>
      </c>
      <c r="AU80" s="32" t="s">
        <v>5</v>
      </c>
      <c r="AV80" s="32" t="s">
        <v>5</v>
      </c>
      <c r="AW80" s="2" t="s">
        <v>5</v>
      </c>
      <c r="AX80" s="45" t="s">
        <v>5</v>
      </c>
    </row>
    <row r="81" spans="1:50" ht="13.5">
      <c r="A81" s="26" t="s">
        <v>24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>
        <f aca="true" t="shared" si="7" ref="V81:AR81">+V76/V79</f>
        <v>1.9645390070921986</v>
      </c>
      <c r="W81" s="34">
        <f t="shared" si="7"/>
        <v>1.9430379746835442</v>
      </c>
      <c r="X81" s="34">
        <f t="shared" si="7"/>
        <v>2.367088607594937</v>
      </c>
      <c r="Y81" s="34">
        <f t="shared" si="7"/>
        <v>2.0701754385964914</v>
      </c>
      <c r="Z81" s="34">
        <f t="shared" si="7"/>
        <v>2.03680981595092</v>
      </c>
      <c r="AA81" s="34">
        <f t="shared" si="7"/>
        <v>2.393939393939394</v>
      </c>
      <c r="AB81" s="34">
        <f t="shared" si="7"/>
        <v>1.8492063492063493</v>
      </c>
      <c r="AC81" s="34">
        <f t="shared" si="7"/>
        <v>2.1610169491525424</v>
      </c>
      <c r="AD81" s="34">
        <f t="shared" si="7"/>
        <v>1.5625</v>
      </c>
      <c r="AE81" s="34">
        <f t="shared" si="7"/>
        <v>2.2278481012658227</v>
      </c>
      <c r="AF81" s="34">
        <f t="shared" si="7"/>
        <v>2.2</v>
      </c>
      <c r="AG81" s="34">
        <f t="shared" si="7"/>
        <v>3.5051546391752577</v>
      </c>
      <c r="AH81" s="34">
        <f t="shared" si="7"/>
        <v>3.0319148936170213</v>
      </c>
      <c r="AI81" s="43">
        <f t="shared" si="7"/>
        <v>2.8854166666666665</v>
      </c>
      <c r="AJ81" s="43">
        <f t="shared" si="7"/>
        <v>2.1294117647058823</v>
      </c>
      <c r="AK81" s="43">
        <f t="shared" si="7"/>
        <v>2.3076923076923075</v>
      </c>
      <c r="AL81" s="34">
        <f t="shared" si="7"/>
        <v>3.3636363636363638</v>
      </c>
      <c r="AM81" s="34">
        <f t="shared" si="7"/>
        <v>2.9583333333333335</v>
      </c>
      <c r="AN81" s="34">
        <f t="shared" si="7"/>
        <v>0.9166666666666666</v>
      </c>
      <c r="AO81" s="34">
        <f t="shared" si="7"/>
        <v>2.347826086956522</v>
      </c>
      <c r="AP81" s="34">
        <f t="shared" si="7"/>
        <v>1.4090909090909092</v>
      </c>
      <c r="AQ81" s="34">
        <f t="shared" si="7"/>
        <v>1.9545454545454546</v>
      </c>
      <c r="AR81" s="34">
        <f t="shared" si="7"/>
        <v>1.736842105263158</v>
      </c>
      <c r="AS81" s="34">
        <f>+AS76/AS79</f>
        <v>1.25</v>
      </c>
      <c r="AT81" s="34">
        <f>+AT76/AT79</f>
        <v>3.2857142857142856</v>
      </c>
      <c r="AU81" s="34">
        <f>+AU76/AU79</f>
        <v>1.4</v>
      </c>
      <c r="AV81" s="34">
        <f>+AV76/AV79</f>
        <v>1.5</v>
      </c>
      <c r="AW81" s="22">
        <f>+AW76/AW79</f>
        <v>1.0666666666666667</v>
      </c>
      <c r="AX81" s="46">
        <f>+AX76/AX79</f>
        <v>7.583333333333333</v>
      </c>
    </row>
    <row r="83" ht="13.5">
      <c r="AM83" t="s">
        <v>36</v>
      </c>
    </row>
    <row r="87" ht="13.5">
      <c r="AO87" t="s">
        <v>21</v>
      </c>
    </row>
    <row r="88" ht="13.5">
      <c r="AN88" t="s">
        <v>21</v>
      </c>
    </row>
  </sheetData>
  <sheetProtection/>
  <printOptions/>
  <pageMargins left="0.2" right="0.2" top="1" bottom="1" header="0.512" footer="0.512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79"/>
  <sheetViews>
    <sheetView view="pageBreakPreview" zoomScale="80" zoomScaleSheetLayoutView="80" zoomScalePageLayoutView="0" workbookViewId="0" topLeftCell="A43">
      <selection activeCell="AN80" sqref="AN80"/>
    </sheetView>
  </sheetViews>
  <sheetFormatPr defaultColWidth="9.00390625" defaultRowHeight="13.5"/>
  <cols>
    <col min="1" max="1" width="18.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125" style="0" customWidth="1"/>
    <col min="34" max="38" width="4.50390625" style="0" bestFit="1" customWidth="1"/>
    <col min="39" max="39" width="4.25390625" style="0" customWidth="1"/>
    <col min="40" max="40" width="9.375" style="0" bestFit="1" customWidth="1"/>
    <col min="41" max="42" width="4.625" style="0" bestFit="1" customWidth="1"/>
    <col min="43" max="44" width="5.625" style="0" bestFit="1" customWidth="1"/>
    <col min="45" max="48" width="4.625" style="0" bestFit="1" customWidth="1"/>
  </cols>
  <sheetData>
    <row r="1" ht="14.25" thickBot="1"/>
    <row r="2" spans="1:36" s="8" customFormat="1" ht="14.25" thickBot="1">
      <c r="A2" s="1" t="s">
        <v>18</v>
      </c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21">
        <v>17</v>
      </c>
      <c r="AJ2" s="3">
        <v>18</v>
      </c>
    </row>
    <row r="3" spans="1:36" s="8" customFormat="1" ht="13.5">
      <c r="A3" s="19" t="s">
        <v>2</v>
      </c>
      <c r="B3" s="2">
        <v>192</v>
      </c>
      <c r="C3" s="2">
        <v>237</v>
      </c>
      <c r="D3" s="2">
        <v>161</v>
      </c>
      <c r="E3" s="2">
        <v>219</v>
      </c>
      <c r="F3" s="2">
        <v>176</v>
      </c>
      <c r="G3" s="2">
        <v>179</v>
      </c>
      <c r="H3" s="2">
        <v>257</v>
      </c>
      <c r="I3" s="2">
        <v>105</v>
      </c>
      <c r="J3" s="2">
        <v>206</v>
      </c>
      <c r="K3" s="2">
        <v>118</v>
      </c>
      <c r="L3" s="2">
        <v>135</v>
      </c>
      <c r="M3" s="2">
        <v>127</v>
      </c>
      <c r="N3" s="2">
        <v>124</v>
      </c>
      <c r="O3" s="2">
        <v>121</v>
      </c>
      <c r="P3" s="2">
        <v>99</v>
      </c>
      <c r="Q3" s="2">
        <v>141</v>
      </c>
      <c r="R3" s="2">
        <v>102</v>
      </c>
      <c r="S3" s="2">
        <v>131</v>
      </c>
      <c r="T3" s="2">
        <v>83</v>
      </c>
      <c r="U3" s="2">
        <v>116</v>
      </c>
      <c r="V3" s="2">
        <v>75</v>
      </c>
      <c r="W3" s="2">
        <v>93</v>
      </c>
      <c r="X3" s="2">
        <v>144</v>
      </c>
      <c r="Y3" s="2">
        <v>184</v>
      </c>
      <c r="Z3" s="2">
        <v>159</v>
      </c>
      <c r="AA3" s="2">
        <v>212</v>
      </c>
      <c r="AB3" s="2">
        <v>119</v>
      </c>
      <c r="AC3" s="2">
        <v>137</v>
      </c>
      <c r="AD3" s="2">
        <v>93</v>
      </c>
      <c r="AE3" s="2">
        <v>79</v>
      </c>
      <c r="AF3" s="5">
        <v>167</v>
      </c>
      <c r="AG3" s="6">
        <v>284</v>
      </c>
      <c r="AH3" s="6">
        <v>241</v>
      </c>
      <c r="AI3" s="14">
        <v>168</v>
      </c>
      <c r="AJ3" s="12">
        <v>108</v>
      </c>
    </row>
    <row r="4" spans="1:36" s="8" customFormat="1" ht="13.5">
      <c r="A4" s="19" t="s">
        <v>3</v>
      </c>
      <c r="B4" s="2">
        <v>65</v>
      </c>
      <c r="C4" s="2">
        <v>99</v>
      </c>
      <c r="D4" s="2">
        <v>63</v>
      </c>
      <c r="E4" s="2">
        <v>93</v>
      </c>
      <c r="F4" s="2">
        <v>56</v>
      </c>
      <c r="G4" s="2">
        <v>95</v>
      </c>
      <c r="H4" s="2">
        <v>121</v>
      </c>
      <c r="I4" s="2">
        <v>45</v>
      </c>
      <c r="J4" s="2">
        <v>50</v>
      </c>
      <c r="K4" s="2">
        <v>100</v>
      </c>
      <c r="L4" s="2">
        <v>64</v>
      </c>
      <c r="M4" s="2">
        <v>94</v>
      </c>
      <c r="N4" s="2">
        <v>33</v>
      </c>
      <c r="O4" s="2">
        <v>79</v>
      </c>
      <c r="P4" s="2">
        <v>68</v>
      </c>
      <c r="Q4" s="2">
        <v>44</v>
      </c>
      <c r="R4" s="2">
        <v>40</v>
      </c>
      <c r="S4" s="2">
        <v>141</v>
      </c>
      <c r="T4" s="2">
        <v>114</v>
      </c>
      <c r="U4" s="2">
        <v>120</v>
      </c>
      <c r="V4" s="2">
        <v>24</v>
      </c>
      <c r="W4" s="2">
        <v>114</v>
      </c>
      <c r="X4" s="2">
        <v>131</v>
      </c>
      <c r="Y4" s="2">
        <v>165</v>
      </c>
      <c r="Z4" s="2">
        <v>163</v>
      </c>
      <c r="AA4" s="2">
        <v>198</v>
      </c>
      <c r="AB4" s="2">
        <v>135</v>
      </c>
      <c r="AC4" s="2">
        <v>104</v>
      </c>
      <c r="AD4" s="2">
        <v>87</v>
      </c>
      <c r="AE4" s="2">
        <v>86</v>
      </c>
      <c r="AF4" s="5">
        <v>125</v>
      </c>
      <c r="AG4" s="7">
        <v>218</v>
      </c>
      <c r="AH4" s="7">
        <v>161</v>
      </c>
      <c r="AI4" s="5">
        <v>113</v>
      </c>
      <c r="AJ4" s="2">
        <v>116</v>
      </c>
    </row>
    <row r="5" spans="1:36" s="8" customFormat="1" ht="13.5">
      <c r="A5" s="19" t="s">
        <v>4</v>
      </c>
      <c r="B5" s="2">
        <v>172</v>
      </c>
      <c r="C5" s="2">
        <v>214</v>
      </c>
      <c r="D5" s="2">
        <v>79</v>
      </c>
      <c r="E5" s="2">
        <v>220</v>
      </c>
      <c r="F5" s="2">
        <v>222</v>
      </c>
      <c r="G5" s="2">
        <v>248</v>
      </c>
      <c r="H5" s="2">
        <v>231</v>
      </c>
      <c r="I5" s="2">
        <v>194</v>
      </c>
      <c r="J5" s="2">
        <v>78</v>
      </c>
      <c r="K5" s="2">
        <v>210</v>
      </c>
      <c r="L5" s="2">
        <v>169</v>
      </c>
      <c r="M5" s="2">
        <v>200</v>
      </c>
      <c r="N5" s="2">
        <v>261</v>
      </c>
      <c r="O5" s="2">
        <v>266</v>
      </c>
      <c r="P5" s="2">
        <v>276</v>
      </c>
      <c r="Q5" s="2">
        <v>293</v>
      </c>
      <c r="R5" s="2">
        <v>254</v>
      </c>
      <c r="S5" s="2">
        <v>234</v>
      </c>
      <c r="T5" s="2">
        <v>275</v>
      </c>
      <c r="U5" s="2">
        <v>217</v>
      </c>
      <c r="V5" s="2">
        <v>231</v>
      </c>
      <c r="W5" s="2">
        <v>60</v>
      </c>
      <c r="X5" s="2">
        <v>312</v>
      </c>
      <c r="Y5" s="2">
        <v>305</v>
      </c>
      <c r="Z5" s="2">
        <v>315</v>
      </c>
      <c r="AA5" s="2">
        <v>509</v>
      </c>
      <c r="AB5" s="2">
        <v>395</v>
      </c>
      <c r="AC5" s="2">
        <v>471</v>
      </c>
      <c r="AD5" s="2">
        <v>326</v>
      </c>
      <c r="AE5" s="2">
        <v>318</v>
      </c>
      <c r="AF5" s="5">
        <v>415</v>
      </c>
      <c r="AG5" s="7">
        <v>320</v>
      </c>
      <c r="AH5" s="7">
        <v>253</v>
      </c>
      <c r="AI5" s="5">
        <v>231</v>
      </c>
      <c r="AJ5" s="2">
        <v>199</v>
      </c>
    </row>
    <row r="6" spans="1:36" s="8" customFormat="1" ht="13.5">
      <c r="A6" s="19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44</v>
      </c>
      <c r="W6" s="2">
        <v>45</v>
      </c>
      <c r="X6" s="2">
        <v>47</v>
      </c>
      <c r="Y6" s="2">
        <v>51</v>
      </c>
      <c r="Z6" s="2">
        <v>46</v>
      </c>
      <c r="AA6" s="2">
        <v>84</v>
      </c>
      <c r="AB6" s="2">
        <v>75</v>
      </c>
      <c r="AC6" s="2">
        <v>71</v>
      </c>
      <c r="AD6" s="2">
        <v>58</v>
      </c>
      <c r="AE6" s="2">
        <v>49</v>
      </c>
      <c r="AF6" s="2">
        <v>64</v>
      </c>
      <c r="AG6" s="2">
        <v>66</v>
      </c>
      <c r="AH6" s="7">
        <v>60</v>
      </c>
      <c r="AI6" s="5">
        <v>60</v>
      </c>
      <c r="AJ6" s="2">
        <v>52</v>
      </c>
    </row>
    <row r="7" spans="1:36" s="8" customFormat="1" ht="13.5">
      <c r="A7" s="20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 t="s">
        <v>5</v>
      </c>
      <c r="AF7" s="9" t="s">
        <v>9</v>
      </c>
      <c r="AG7" s="9" t="s">
        <v>8</v>
      </c>
      <c r="AH7" s="11" t="s">
        <v>5</v>
      </c>
      <c r="AI7" s="5" t="s">
        <v>10</v>
      </c>
      <c r="AJ7" s="2" t="s">
        <v>8</v>
      </c>
    </row>
    <row r="8" spans="1:36" ht="13.5">
      <c r="A8" s="10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>
        <f>+V3/V6</f>
        <v>1.7045454545454546</v>
      </c>
      <c r="W8" s="13">
        <f aca="true" t="shared" si="0" ref="W8:AJ8">+W3/W6</f>
        <v>2.066666666666667</v>
      </c>
      <c r="X8" s="13">
        <f t="shared" si="0"/>
        <v>3.0638297872340425</v>
      </c>
      <c r="Y8" s="13">
        <f t="shared" si="0"/>
        <v>3.607843137254902</v>
      </c>
      <c r="Z8" s="13">
        <f t="shared" si="0"/>
        <v>3.4565217391304346</v>
      </c>
      <c r="AA8" s="13">
        <f t="shared" si="0"/>
        <v>2.5238095238095237</v>
      </c>
      <c r="AB8" s="13">
        <f t="shared" si="0"/>
        <v>1.5866666666666667</v>
      </c>
      <c r="AC8" s="13">
        <f t="shared" si="0"/>
        <v>1.9295774647887325</v>
      </c>
      <c r="AD8" s="13">
        <f t="shared" si="0"/>
        <v>1.603448275862069</v>
      </c>
      <c r="AE8" s="13">
        <f t="shared" si="0"/>
        <v>1.6122448979591837</v>
      </c>
      <c r="AF8" s="13">
        <f t="shared" si="0"/>
        <v>2.609375</v>
      </c>
      <c r="AG8" s="13">
        <f t="shared" si="0"/>
        <v>4.303030303030303</v>
      </c>
      <c r="AH8" s="13">
        <f t="shared" si="0"/>
        <v>4.016666666666667</v>
      </c>
      <c r="AI8" s="15">
        <f t="shared" si="0"/>
        <v>2.8</v>
      </c>
      <c r="AJ8" s="13">
        <f t="shared" si="0"/>
        <v>2.076923076923077</v>
      </c>
    </row>
    <row r="9" ht="14.25" thickBot="1"/>
    <row r="10" spans="1:26" ht="14.25" thickBot="1">
      <c r="A10" s="1" t="s">
        <v>12</v>
      </c>
      <c r="B10" s="3" t="s">
        <v>0</v>
      </c>
      <c r="C10" s="3">
        <v>48</v>
      </c>
      <c r="D10" s="3">
        <v>49</v>
      </c>
      <c r="E10" s="3">
        <v>50</v>
      </c>
      <c r="F10" s="3">
        <v>51</v>
      </c>
      <c r="G10" s="3">
        <v>52</v>
      </c>
      <c r="H10" s="3">
        <v>53</v>
      </c>
      <c r="I10" s="3">
        <v>54</v>
      </c>
      <c r="J10" s="3">
        <v>55</v>
      </c>
      <c r="K10" s="3">
        <v>56</v>
      </c>
      <c r="L10" s="3">
        <v>57</v>
      </c>
      <c r="M10" s="3">
        <v>58</v>
      </c>
      <c r="N10" s="3">
        <v>59</v>
      </c>
      <c r="O10" s="3">
        <v>60</v>
      </c>
      <c r="P10" s="3">
        <v>61</v>
      </c>
      <c r="Q10" s="3">
        <v>62</v>
      </c>
      <c r="R10" s="3">
        <v>63</v>
      </c>
      <c r="S10" s="3" t="s">
        <v>1</v>
      </c>
      <c r="T10" s="3">
        <v>2</v>
      </c>
      <c r="U10" s="3">
        <v>3</v>
      </c>
      <c r="V10" s="3">
        <v>4</v>
      </c>
      <c r="W10" s="3">
        <v>5</v>
      </c>
      <c r="X10" s="3">
        <v>6</v>
      </c>
      <c r="Y10" s="3">
        <v>7</v>
      </c>
      <c r="Z10" s="3">
        <v>8</v>
      </c>
    </row>
    <row r="11" spans="1:26" ht="13.5">
      <c r="A11" s="19" t="s">
        <v>2</v>
      </c>
      <c r="B11" s="2">
        <v>119</v>
      </c>
      <c r="C11" s="2">
        <v>63</v>
      </c>
      <c r="D11" s="2">
        <v>81</v>
      </c>
      <c r="E11" s="2">
        <v>122</v>
      </c>
      <c r="F11" s="2">
        <v>67</v>
      </c>
      <c r="G11" s="2">
        <v>66</v>
      </c>
      <c r="H11" s="2">
        <v>49</v>
      </c>
      <c r="I11" s="2">
        <v>51</v>
      </c>
      <c r="J11" s="2">
        <v>39</v>
      </c>
      <c r="K11" s="2">
        <v>50</v>
      </c>
      <c r="L11" s="2">
        <v>45</v>
      </c>
      <c r="M11" s="2">
        <v>36</v>
      </c>
      <c r="N11" s="2">
        <v>89</v>
      </c>
      <c r="O11" s="2">
        <v>120</v>
      </c>
      <c r="P11" s="2">
        <v>61</v>
      </c>
      <c r="Q11" s="2">
        <v>48</v>
      </c>
      <c r="R11" s="2">
        <v>65</v>
      </c>
      <c r="S11" s="2">
        <v>25</v>
      </c>
      <c r="T11" s="2">
        <v>36</v>
      </c>
      <c r="U11" s="2">
        <v>76</v>
      </c>
      <c r="V11" s="2">
        <v>50</v>
      </c>
      <c r="W11" s="2">
        <v>36</v>
      </c>
      <c r="X11" s="2">
        <v>19</v>
      </c>
      <c r="Y11" s="2">
        <v>16</v>
      </c>
      <c r="Z11" s="2">
        <v>12</v>
      </c>
    </row>
    <row r="12" spans="1:26" ht="13.5">
      <c r="A12" s="19" t="s">
        <v>11</v>
      </c>
      <c r="B12" s="2">
        <v>46</v>
      </c>
      <c r="C12" s="2">
        <v>34</v>
      </c>
      <c r="D12" s="2">
        <v>25</v>
      </c>
      <c r="E12" s="2">
        <v>64</v>
      </c>
      <c r="F12" s="2">
        <v>31</v>
      </c>
      <c r="G12" s="2">
        <v>24</v>
      </c>
      <c r="H12" s="2">
        <v>19</v>
      </c>
      <c r="I12" s="2">
        <v>39</v>
      </c>
      <c r="J12" s="2">
        <v>51</v>
      </c>
      <c r="K12" s="2">
        <v>23</v>
      </c>
      <c r="L12" s="2">
        <v>13</v>
      </c>
      <c r="M12" s="2">
        <v>29</v>
      </c>
      <c r="N12" s="2">
        <v>40</v>
      </c>
      <c r="O12" s="2">
        <v>33</v>
      </c>
      <c r="P12" s="2">
        <v>46</v>
      </c>
      <c r="Q12" s="2">
        <v>35</v>
      </c>
      <c r="R12" s="2">
        <v>26</v>
      </c>
      <c r="S12" s="2">
        <v>22</v>
      </c>
      <c r="T12" s="2">
        <v>43</v>
      </c>
      <c r="U12" s="2">
        <v>34</v>
      </c>
      <c r="V12" s="2">
        <v>77</v>
      </c>
      <c r="W12" s="2">
        <v>34</v>
      </c>
      <c r="X12" s="2">
        <v>13</v>
      </c>
      <c r="Y12" s="2">
        <v>27</v>
      </c>
      <c r="Z12" s="2">
        <v>31</v>
      </c>
    </row>
    <row r="13" spans="1:26" ht="13.5">
      <c r="A13" s="19" t="s">
        <v>4</v>
      </c>
      <c r="B13" s="2">
        <v>91</v>
      </c>
      <c r="C13" s="2">
        <v>120</v>
      </c>
      <c r="D13" s="2">
        <v>20</v>
      </c>
      <c r="E13" s="2">
        <v>149</v>
      </c>
      <c r="F13" s="2">
        <v>91</v>
      </c>
      <c r="G13" s="2">
        <v>80</v>
      </c>
      <c r="H13" s="2">
        <v>77</v>
      </c>
      <c r="I13" s="2">
        <v>100</v>
      </c>
      <c r="J13" s="2">
        <v>59</v>
      </c>
      <c r="K13" s="2">
        <v>97</v>
      </c>
      <c r="L13" s="2">
        <v>104</v>
      </c>
      <c r="M13" s="2">
        <v>113</v>
      </c>
      <c r="N13" s="2">
        <v>115</v>
      </c>
      <c r="O13" s="2">
        <v>123</v>
      </c>
      <c r="P13" s="2">
        <v>80</v>
      </c>
      <c r="Q13" s="2">
        <v>120</v>
      </c>
      <c r="R13" s="2">
        <v>90</v>
      </c>
      <c r="S13" s="2">
        <v>94</v>
      </c>
      <c r="T13" s="2">
        <v>79</v>
      </c>
      <c r="U13" s="2">
        <v>85</v>
      </c>
      <c r="V13" s="2">
        <v>106</v>
      </c>
      <c r="W13" s="2">
        <v>125</v>
      </c>
      <c r="X13" s="2">
        <v>75</v>
      </c>
      <c r="Y13" s="2">
        <v>107</v>
      </c>
      <c r="Z13" s="2">
        <v>93</v>
      </c>
    </row>
    <row r="14" spans="1:26" ht="13.5">
      <c r="A14" s="19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19</v>
      </c>
      <c r="W14" s="2">
        <v>26</v>
      </c>
      <c r="X14" s="2">
        <v>25</v>
      </c>
      <c r="Y14" s="2">
        <v>22</v>
      </c>
      <c r="Z14" s="2">
        <v>24</v>
      </c>
    </row>
    <row r="15" spans="1:26" ht="13.5">
      <c r="A15" s="19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37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K16" t="s">
        <v>33</v>
      </c>
    </row>
    <row r="17" ht="14.25" thickBot="1"/>
    <row r="18" spans="1:26" ht="14.25" thickBot="1">
      <c r="A18" s="1" t="s">
        <v>13</v>
      </c>
      <c r="B18" s="3" t="s">
        <v>0</v>
      </c>
      <c r="C18" s="3">
        <v>48</v>
      </c>
      <c r="D18" s="3">
        <v>49</v>
      </c>
      <c r="E18" s="3">
        <v>50</v>
      </c>
      <c r="F18" s="3">
        <v>51</v>
      </c>
      <c r="G18" s="3">
        <v>52</v>
      </c>
      <c r="H18" s="3">
        <v>53</v>
      </c>
      <c r="I18" s="3">
        <v>54</v>
      </c>
      <c r="J18" s="3">
        <v>55</v>
      </c>
      <c r="K18" s="3">
        <v>56</v>
      </c>
      <c r="L18" s="3">
        <v>57</v>
      </c>
      <c r="M18" s="3">
        <v>58</v>
      </c>
      <c r="N18" s="3">
        <v>59</v>
      </c>
      <c r="O18" s="3">
        <v>60</v>
      </c>
      <c r="P18" s="3">
        <v>61</v>
      </c>
      <c r="Q18" s="3">
        <v>62</v>
      </c>
      <c r="R18" s="3">
        <v>63</v>
      </c>
      <c r="S18" s="3" t="s">
        <v>1</v>
      </c>
      <c r="T18" s="3">
        <v>2</v>
      </c>
      <c r="U18" s="3">
        <v>3</v>
      </c>
      <c r="V18" s="3">
        <v>4</v>
      </c>
      <c r="W18" s="3">
        <v>5</v>
      </c>
      <c r="X18" s="3">
        <v>6</v>
      </c>
      <c r="Y18" s="3">
        <v>7</v>
      </c>
      <c r="Z18" s="3">
        <v>8</v>
      </c>
    </row>
    <row r="19" spans="1:26" ht="13.5">
      <c r="A19" s="19" t="s">
        <v>2</v>
      </c>
      <c r="B19" s="2">
        <v>82</v>
      </c>
      <c r="C19" s="2">
        <v>62</v>
      </c>
      <c r="D19" s="2">
        <v>62</v>
      </c>
      <c r="E19" s="2">
        <v>37</v>
      </c>
      <c r="F19" s="2">
        <v>42</v>
      </c>
      <c r="G19" s="2">
        <v>52</v>
      </c>
      <c r="H19" s="2">
        <v>39</v>
      </c>
      <c r="I19" s="2">
        <v>37</v>
      </c>
      <c r="J19" s="2">
        <v>41</v>
      </c>
      <c r="K19" s="2">
        <v>27</v>
      </c>
      <c r="L19" s="2">
        <v>27</v>
      </c>
      <c r="M19" s="2">
        <v>30</v>
      </c>
      <c r="N19" s="2">
        <v>42</v>
      </c>
      <c r="O19" s="2">
        <v>43</v>
      </c>
      <c r="P19" s="2">
        <v>42</v>
      </c>
      <c r="Q19" s="2">
        <v>53</v>
      </c>
      <c r="R19" s="2">
        <v>32</v>
      </c>
      <c r="S19" s="2">
        <v>20</v>
      </c>
      <c r="T19" s="2">
        <v>25</v>
      </c>
      <c r="U19" s="2">
        <v>34</v>
      </c>
      <c r="V19" s="2">
        <v>16</v>
      </c>
      <c r="W19" s="2">
        <v>28</v>
      </c>
      <c r="X19" s="2">
        <v>39</v>
      </c>
      <c r="Y19" s="2">
        <v>35</v>
      </c>
      <c r="Z19" s="2">
        <v>14</v>
      </c>
    </row>
    <row r="20" spans="1:26" ht="13.5">
      <c r="A20" s="19" t="s">
        <v>11</v>
      </c>
      <c r="B20" s="2">
        <v>17</v>
      </c>
      <c r="C20" s="2">
        <v>33</v>
      </c>
      <c r="D20" s="2">
        <v>29</v>
      </c>
      <c r="E20" s="2">
        <v>17</v>
      </c>
      <c r="F20" s="2">
        <v>14</v>
      </c>
      <c r="G20" s="2">
        <v>20</v>
      </c>
      <c r="H20" s="2">
        <v>32</v>
      </c>
      <c r="I20" s="2">
        <v>13</v>
      </c>
      <c r="J20" s="2">
        <v>11</v>
      </c>
      <c r="K20" s="2">
        <v>11</v>
      </c>
      <c r="L20" s="2">
        <v>13</v>
      </c>
      <c r="M20" s="2">
        <v>17</v>
      </c>
      <c r="N20" s="2">
        <v>14</v>
      </c>
      <c r="O20" s="2">
        <v>26</v>
      </c>
      <c r="P20" s="2">
        <v>30</v>
      </c>
      <c r="Q20" s="2">
        <v>8</v>
      </c>
      <c r="R20" s="2">
        <v>54</v>
      </c>
      <c r="S20" s="2">
        <v>38</v>
      </c>
      <c r="T20" s="2">
        <v>36</v>
      </c>
      <c r="U20" s="2">
        <v>35</v>
      </c>
      <c r="V20" s="2">
        <v>31</v>
      </c>
      <c r="W20" s="2">
        <v>18</v>
      </c>
      <c r="X20" s="2">
        <v>48</v>
      </c>
      <c r="Y20" s="2">
        <v>34</v>
      </c>
      <c r="Z20" s="2">
        <v>13</v>
      </c>
    </row>
    <row r="21" spans="1:26" ht="13.5">
      <c r="A21" s="19" t="s">
        <v>4</v>
      </c>
      <c r="B21" s="2">
        <v>56</v>
      </c>
      <c r="C21" s="2">
        <v>45</v>
      </c>
      <c r="D21" s="2">
        <v>51</v>
      </c>
      <c r="E21" s="2">
        <v>38</v>
      </c>
      <c r="F21" s="2">
        <v>44</v>
      </c>
      <c r="G21" s="2">
        <v>63</v>
      </c>
      <c r="H21" s="2">
        <v>35</v>
      </c>
      <c r="I21" s="2">
        <v>50</v>
      </c>
      <c r="J21" s="2">
        <v>73</v>
      </c>
      <c r="K21" s="2">
        <v>77</v>
      </c>
      <c r="L21" s="2">
        <v>62</v>
      </c>
      <c r="M21" s="2">
        <v>73</v>
      </c>
      <c r="N21" s="2">
        <v>73</v>
      </c>
      <c r="O21" s="2">
        <v>79</v>
      </c>
      <c r="P21" s="2">
        <v>79</v>
      </c>
      <c r="Q21" s="2">
        <v>112</v>
      </c>
      <c r="R21" s="2">
        <v>78</v>
      </c>
      <c r="S21" s="2">
        <v>109</v>
      </c>
      <c r="T21" s="2">
        <v>85</v>
      </c>
      <c r="U21" s="2">
        <v>85</v>
      </c>
      <c r="V21" s="2">
        <v>59</v>
      </c>
      <c r="W21" s="2">
        <v>102</v>
      </c>
      <c r="X21" s="2">
        <v>68</v>
      </c>
      <c r="Y21" s="2">
        <v>71</v>
      </c>
      <c r="Z21" s="2">
        <v>73</v>
      </c>
    </row>
    <row r="22" spans="1:26" ht="13.5">
      <c r="A22" s="19" t="s">
        <v>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16</v>
      </c>
      <c r="W22" s="2">
        <v>16</v>
      </c>
      <c r="X22" s="2">
        <v>10</v>
      </c>
      <c r="Y22" s="2">
        <v>22</v>
      </c>
      <c r="Z22" s="2">
        <v>24</v>
      </c>
    </row>
    <row r="23" spans="1:30" ht="13.5">
      <c r="A23" s="19" t="s">
        <v>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D23" t="s">
        <v>17</v>
      </c>
    </row>
    <row r="24" ht="14.25" thickBot="1"/>
    <row r="25" spans="1:26" ht="14.25" thickBot="1">
      <c r="A25" s="1" t="s">
        <v>14</v>
      </c>
      <c r="B25" s="3" t="s">
        <v>0</v>
      </c>
      <c r="C25" s="3">
        <v>48</v>
      </c>
      <c r="D25" s="3">
        <v>49</v>
      </c>
      <c r="E25" s="3">
        <v>50</v>
      </c>
      <c r="F25" s="3">
        <v>51</v>
      </c>
      <c r="G25" s="3">
        <v>52</v>
      </c>
      <c r="H25" s="3">
        <v>53</v>
      </c>
      <c r="I25" s="3">
        <v>54</v>
      </c>
      <c r="J25" s="3">
        <v>55</v>
      </c>
      <c r="K25" s="3">
        <v>56</v>
      </c>
      <c r="L25" s="3">
        <v>57</v>
      </c>
      <c r="M25" s="3">
        <v>58</v>
      </c>
      <c r="N25" s="3">
        <v>59</v>
      </c>
      <c r="O25" s="3">
        <v>60</v>
      </c>
      <c r="P25" s="3">
        <v>61</v>
      </c>
      <c r="Q25" s="3">
        <v>62</v>
      </c>
      <c r="R25" s="3">
        <v>63</v>
      </c>
      <c r="S25" s="3" t="s">
        <v>1</v>
      </c>
      <c r="T25" s="3">
        <v>2</v>
      </c>
      <c r="U25" s="3">
        <v>3</v>
      </c>
      <c r="V25" s="3">
        <v>4</v>
      </c>
      <c r="W25" s="3">
        <v>5</v>
      </c>
      <c r="X25" s="3">
        <v>6</v>
      </c>
      <c r="Y25" s="3">
        <v>7</v>
      </c>
      <c r="Z25" s="3">
        <v>8</v>
      </c>
    </row>
    <row r="26" spans="1:26" ht="13.5">
      <c r="A26" s="19" t="s">
        <v>15</v>
      </c>
      <c r="B26" s="2">
        <v>94</v>
      </c>
      <c r="C26" s="2">
        <v>88</v>
      </c>
      <c r="D26" s="2">
        <v>65</v>
      </c>
      <c r="E26" s="2">
        <v>97</v>
      </c>
      <c r="F26" s="2">
        <v>74</v>
      </c>
      <c r="G26" s="2">
        <v>32</v>
      </c>
      <c r="H26" s="2">
        <v>30</v>
      </c>
      <c r="I26" s="2">
        <v>30</v>
      </c>
      <c r="J26" s="2">
        <v>38</v>
      </c>
      <c r="K26" s="2">
        <v>50</v>
      </c>
      <c r="L26" s="2">
        <v>48</v>
      </c>
      <c r="M26" s="2">
        <v>34</v>
      </c>
      <c r="N26" s="2">
        <v>58</v>
      </c>
      <c r="O26" s="2">
        <v>84</v>
      </c>
      <c r="P26" s="2">
        <v>18</v>
      </c>
      <c r="Q26" s="2">
        <v>52</v>
      </c>
      <c r="R26" s="2">
        <v>50</v>
      </c>
      <c r="S26" s="2">
        <v>38</v>
      </c>
      <c r="T26" s="2">
        <v>37</v>
      </c>
      <c r="U26" s="2">
        <v>36</v>
      </c>
      <c r="V26" s="2">
        <v>14</v>
      </c>
      <c r="W26" s="2">
        <v>19</v>
      </c>
      <c r="X26" s="2">
        <v>36</v>
      </c>
      <c r="Y26" s="2">
        <v>42</v>
      </c>
      <c r="Z26" s="2">
        <v>11</v>
      </c>
    </row>
    <row r="27" spans="1:26" ht="13.5">
      <c r="A27" s="19" t="s">
        <v>11</v>
      </c>
      <c r="B27" s="2">
        <v>24</v>
      </c>
      <c r="C27" s="2">
        <v>62</v>
      </c>
      <c r="D27" s="2">
        <v>40</v>
      </c>
      <c r="E27" s="2">
        <v>47</v>
      </c>
      <c r="F27" s="2">
        <v>54</v>
      </c>
      <c r="G27" s="2">
        <v>19</v>
      </c>
      <c r="H27" s="2">
        <v>30</v>
      </c>
      <c r="I27" s="2">
        <v>19</v>
      </c>
      <c r="J27" s="2">
        <v>34</v>
      </c>
      <c r="K27" s="2">
        <v>19</v>
      </c>
      <c r="L27" s="2">
        <v>20</v>
      </c>
      <c r="M27" s="2">
        <v>27</v>
      </c>
      <c r="N27" s="2">
        <v>8</v>
      </c>
      <c r="O27" s="2">
        <v>35</v>
      </c>
      <c r="P27" s="2">
        <v>12</v>
      </c>
      <c r="Q27" s="2">
        <v>28</v>
      </c>
      <c r="R27" s="2">
        <v>20</v>
      </c>
      <c r="S27" s="2">
        <v>55</v>
      </c>
      <c r="T27" s="2">
        <v>52</v>
      </c>
      <c r="U27" s="2">
        <v>65</v>
      </c>
      <c r="V27" s="2">
        <v>26</v>
      </c>
      <c r="W27" s="2">
        <v>27</v>
      </c>
      <c r="X27" s="2">
        <v>30</v>
      </c>
      <c r="Y27" s="2">
        <v>25</v>
      </c>
      <c r="Z27" s="2">
        <v>32</v>
      </c>
    </row>
    <row r="28" spans="1:26" ht="13.5">
      <c r="A28" s="19" t="s">
        <v>4</v>
      </c>
      <c r="B28" s="2">
        <v>58</v>
      </c>
      <c r="C28" s="2">
        <v>78</v>
      </c>
      <c r="D28" s="2">
        <v>79</v>
      </c>
      <c r="E28" s="2">
        <v>110</v>
      </c>
      <c r="F28" s="2">
        <v>91</v>
      </c>
      <c r="G28" s="2">
        <v>110</v>
      </c>
      <c r="H28" s="2">
        <v>77</v>
      </c>
      <c r="I28" s="2">
        <v>110</v>
      </c>
      <c r="J28" s="2">
        <v>105</v>
      </c>
      <c r="K28" s="2">
        <v>105</v>
      </c>
      <c r="L28" s="2">
        <v>106</v>
      </c>
      <c r="M28" s="2">
        <v>113</v>
      </c>
      <c r="N28" s="2">
        <v>82</v>
      </c>
      <c r="O28" s="2">
        <v>121</v>
      </c>
      <c r="P28" s="2">
        <v>79</v>
      </c>
      <c r="Q28" s="2">
        <v>40</v>
      </c>
      <c r="R28" s="2">
        <v>84</v>
      </c>
      <c r="S28" s="2">
        <v>98</v>
      </c>
      <c r="T28" s="2">
        <v>53</v>
      </c>
      <c r="U28" s="2">
        <v>24</v>
      </c>
      <c r="V28" s="2">
        <v>34</v>
      </c>
      <c r="W28" s="2">
        <v>80</v>
      </c>
      <c r="X28" s="2">
        <v>67</v>
      </c>
      <c r="Y28" s="2">
        <v>63</v>
      </c>
      <c r="Z28" s="2">
        <v>103</v>
      </c>
    </row>
    <row r="29" spans="1:26" ht="13.5">
      <c r="A29" s="19" t="s">
        <v>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14</v>
      </c>
      <c r="W29" s="2">
        <v>16</v>
      </c>
      <c r="X29" s="2">
        <v>19</v>
      </c>
      <c r="Y29" s="2">
        <v>24</v>
      </c>
      <c r="Z29" s="2">
        <v>20</v>
      </c>
    </row>
    <row r="30" spans="1:26" ht="13.5">
      <c r="A30" s="19" t="s">
        <v>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thickBot="1"/>
    <row r="32" spans="1:26" ht="14.25" thickBot="1">
      <c r="A32" s="1" t="s">
        <v>16</v>
      </c>
      <c r="B32" s="3" t="s">
        <v>0</v>
      </c>
      <c r="C32" s="3">
        <v>48</v>
      </c>
      <c r="D32" s="3">
        <v>49</v>
      </c>
      <c r="E32" s="3">
        <v>50</v>
      </c>
      <c r="F32" s="3">
        <v>51</v>
      </c>
      <c r="G32" s="3">
        <v>52</v>
      </c>
      <c r="H32" s="3">
        <v>53</v>
      </c>
      <c r="I32" s="3">
        <v>54</v>
      </c>
      <c r="J32" s="3">
        <v>55</v>
      </c>
      <c r="K32" s="3">
        <v>56</v>
      </c>
      <c r="L32" s="3">
        <v>57</v>
      </c>
      <c r="M32" s="3">
        <v>58</v>
      </c>
      <c r="N32" s="3">
        <v>59</v>
      </c>
      <c r="O32" s="3">
        <v>60</v>
      </c>
      <c r="P32" s="3">
        <v>61</v>
      </c>
      <c r="Q32" s="3">
        <v>62</v>
      </c>
      <c r="R32" s="3">
        <v>63</v>
      </c>
      <c r="S32" s="3" t="s">
        <v>1</v>
      </c>
      <c r="T32" s="3">
        <v>2</v>
      </c>
      <c r="U32" s="3">
        <v>3</v>
      </c>
      <c r="V32" s="3">
        <v>4</v>
      </c>
      <c r="W32" s="3">
        <v>5</v>
      </c>
      <c r="X32" s="3">
        <v>6</v>
      </c>
      <c r="Y32" s="3">
        <v>7</v>
      </c>
      <c r="Z32" s="3">
        <v>8</v>
      </c>
    </row>
    <row r="33" spans="1:26" ht="13.5">
      <c r="A33" s="19" t="s">
        <v>2</v>
      </c>
      <c r="B33" s="2">
        <v>13</v>
      </c>
      <c r="C33" s="2">
        <v>16</v>
      </c>
      <c r="D33" s="2">
        <v>31</v>
      </c>
      <c r="E33" s="2">
        <v>5</v>
      </c>
      <c r="F33" s="2">
        <v>17</v>
      </c>
      <c r="G33" s="2">
        <v>94</v>
      </c>
      <c r="H33" s="2">
        <v>53</v>
      </c>
      <c r="I33" s="2">
        <v>57</v>
      </c>
      <c r="J33" s="2">
        <v>49</v>
      </c>
      <c r="K33" s="2">
        <v>48</v>
      </c>
      <c r="L33" s="2">
        <v>22</v>
      </c>
      <c r="M33" s="2">
        <v>42</v>
      </c>
      <c r="N33" s="2">
        <v>31</v>
      </c>
      <c r="O33" s="2">
        <v>33</v>
      </c>
      <c r="P33" s="2">
        <v>51</v>
      </c>
      <c r="Q33" s="2">
        <v>9</v>
      </c>
      <c r="R33" s="2">
        <v>7</v>
      </c>
      <c r="S33" s="2">
        <v>17</v>
      </c>
      <c r="T33" s="2">
        <v>17</v>
      </c>
      <c r="U33" s="2">
        <v>17</v>
      </c>
      <c r="V33" s="2">
        <v>37</v>
      </c>
      <c r="W33" s="2">
        <v>41</v>
      </c>
      <c r="X33" s="2">
        <v>17</v>
      </c>
      <c r="Y33" s="2">
        <v>20</v>
      </c>
      <c r="Z33" s="2">
        <v>6</v>
      </c>
    </row>
    <row r="34" spans="1:26" ht="13.5">
      <c r="A34" s="19" t="s">
        <v>3</v>
      </c>
      <c r="B34" s="16">
        <v>3</v>
      </c>
      <c r="C34" s="16">
        <v>9</v>
      </c>
      <c r="D34" s="16">
        <v>13</v>
      </c>
      <c r="E34" s="16">
        <v>2</v>
      </c>
      <c r="F34" s="16">
        <v>5</v>
      </c>
      <c r="G34" s="16">
        <v>25</v>
      </c>
      <c r="H34" s="16">
        <v>25</v>
      </c>
      <c r="I34" s="16">
        <v>13</v>
      </c>
      <c r="J34" s="16">
        <v>50</v>
      </c>
      <c r="K34" s="16">
        <v>23</v>
      </c>
      <c r="L34" s="16">
        <v>8</v>
      </c>
      <c r="M34" s="16">
        <v>17</v>
      </c>
      <c r="N34" s="16">
        <v>9</v>
      </c>
      <c r="O34" s="16">
        <v>14</v>
      </c>
      <c r="P34" s="16">
        <v>22</v>
      </c>
      <c r="Q34" s="16">
        <v>25</v>
      </c>
      <c r="R34" s="16">
        <v>4</v>
      </c>
      <c r="S34" s="16">
        <v>29</v>
      </c>
      <c r="T34" s="16">
        <v>17</v>
      </c>
      <c r="U34" s="16">
        <v>39</v>
      </c>
      <c r="V34" s="16">
        <v>40</v>
      </c>
      <c r="W34" s="16">
        <v>36</v>
      </c>
      <c r="X34" s="16">
        <v>19</v>
      </c>
      <c r="Y34" s="16">
        <v>24</v>
      </c>
      <c r="Z34" s="16">
        <v>7</v>
      </c>
    </row>
    <row r="35" spans="1:26" ht="13.5">
      <c r="A35" s="19" t="s">
        <v>4</v>
      </c>
      <c r="B35" s="16">
        <v>13</v>
      </c>
      <c r="C35" s="16">
        <v>9</v>
      </c>
      <c r="D35" s="16">
        <v>16</v>
      </c>
      <c r="E35" s="16">
        <v>2</v>
      </c>
      <c r="F35" s="16">
        <v>8</v>
      </c>
      <c r="G35" s="16">
        <v>126</v>
      </c>
      <c r="H35" s="16">
        <v>82</v>
      </c>
      <c r="I35" s="16">
        <v>66</v>
      </c>
      <c r="J35" s="16">
        <v>78</v>
      </c>
      <c r="K35" s="16">
        <v>59</v>
      </c>
      <c r="L35" s="16">
        <v>100</v>
      </c>
      <c r="M35" s="16">
        <v>114</v>
      </c>
      <c r="N35" s="16">
        <v>104</v>
      </c>
      <c r="O35" s="16">
        <v>28</v>
      </c>
      <c r="P35" s="16">
        <v>19</v>
      </c>
      <c r="Q35" s="16">
        <v>54</v>
      </c>
      <c r="R35" s="16">
        <v>70</v>
      </c>
      <c r="S35" s="16">
        <v>65</v>
      </c>
      <c r="T35" s="16">
        <v>60</v>
      </c>
      <c r="U35" s="16">
        <v>49</v>
      </c>
      <c r="V35" s="16">
        <v>98</v>
      </c>
      <c r="W35" s="16">
        <v>63</v>
      </c>
      <c r="X35" s="16">
        <v>43</v>
      </c>
      <c r="Y35" s="16">
        <v>39</v>
      </c>
      <c r="Z35" s="16">
        <v>54</v>
      </c>
    </row>
    <row r="36" spans="1:26" ht="13.5">
      <c r="A36" s="19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v>6</v>
      </c>
      <c r="W36" s="2">
        <v>6</v>
      </c>
      <c r="X36" s="2">
        <v>5</v>
      </c>
      <c r="Y36" s="2">
        <v>5</v>
      </c>
      <c r="Z36" s="2">
        <v>5</v>
      </c>
    </row>
    <row r="37" spans="1:26" ht="13.5">
      <c r="A37" s="19" t="s">
        <v>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19" t="s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3">
        <f>+V33/V36</f>
        <v>6.166666666666667</v>
      </c>
      <c r="W38" s="13">
        <f>+W33/W36</f>
        <v>6.833333333333333</v>
      </c>
      <c r="X38" s="13">
        <f>+X33/X36</f>
        <v>3.4</v>
      </c>
      <c r="Y38" s="13">
        <f>+Y33/Y36</f>
        <v>4</v>
      </c>
      <c r="Z38" s="13">
        <f>+Z33/Z36</f>
        <v>1.2</v>
      </c>
    </row>
    <row r="65" ht="14.25" thickBot="1">
      <c r="A65" t="s">
        <v>18</v>
      </c>
    </row>
    <row r="66" spans="1:48" ht="14.25" thickBot="1">
      <c r="A66" s="1"/>
      <c r="B66" s="3" t="s">
        <v>0</v>
      </c>
      <c r="C66" s="3">
        <v>48</v>
      </c>
      <c r="D66" s="3">
        <v>49</v>
      </c>
      <c r="E66" s="3">
        <v>50</v>
      </c>
      <c r="F66" s="3">
        <v>51</v>
      </c>
      <c r="G66" s="3">
        <v>52</v>
      </c>
      <c r="H66" s="3">
        <v>53</v>
      </c>
      <c r="I66" s="3">
        <v>54</v>
      </c>
      <c r="J66" s="3">
        <v>55</v>
      </c>
      <c r="K66" s="3">
        <v>56</v>
      </c>
      <c r="L66" s="3">
        <v>57</v>
      </c>
      <c r="M66" s="3">
        <v>58</v>
      </c>
      <c r="N66" s="3">
        <v>59</v>
      </c>
      <c r="O66" s="3">
        <v>60</v>
      </c>
      <c r="P66" s="3">
        <v>61</v>
      </c>
      <c r="Q66" s="3">
        <v>62</v>
      </c>
      <c r="R66" s="3">
        <v>63</v>
      </c>
      <c r="S66" s="3" t="s">
        <v>1</v>
      </c>
      <c r="T66" s="3">
        <v>2</v>
      </c>
      <c r="U66" s="3">
        <v>3</v>
      </c>
      <c r="V66" s="3">
        <v>4</v>
      </c>
      <c r="W66" s="3">
        <v>5</v>
      </c>
      <c r="X66" s="3">
        <v>6</v>
      </c>
      <c r="Y66" s="3">
        <v>7</v>
      </c>
      <c r="Z66" s="3">
        <v>8</v>
      </c>
      <c r="AA66" s="3">
        <v>9</v>
      </c>
      <c r="AB66" s="3">
        <v>10</v>
      </c>
      <c r="AC66" s="3">
        <v>11</v>
      </c>
      <c r="AD66" s="3">
        <v>12</v>
      </c>
      <c r="AE66" s="3">
        <v>13</v>
      </c>
      <c r="AF66" s="4">
        <v>14</v>
      </c>
      <c r="AG66" s="4">
        <v>15</v>
      </c>
      <c r="AH66" s="4">
        <v>16</v>
      </c>
      <c r="AI66" s="21">
        <v>17</v>
      </c>
      <c r="AJ66" s="21">
        <v>18</v>
      </c>
      <c r="AK66" s="4">
        <v>19</v>
      </c>
      <c r="AL66" s="3">
        <v>20</v>
      </c>
      <c r="AM66" s="3">
        <v>21</v>
      </c>
      <c r="AN66" s="3">
        <v>22</v>
      </c>
      <c r="AO66" s="3">
        <v>23</v>
      </c>
      <c r="AP66" s="3">
        <v>24</v>
      </c>
      <c r="AQ66" s="3">
        <v>25</v>
      </c>
      <c r="AR66" s="3">
        <v>26</v>
      </c>
      <c r="AS66" s="3">
        <v>27</v>
      </c>
      <c r="AT66" s="3">
        <v>28</v>
      </c>
      <c r="AU66" s="3">
        <v>29</v>
      </c>
      <c r="AV66" s="3">
        <v>30</v>
      </c>
    </row>
    <row r="67" spans="1:48" ht="13.5">
      <c r="A67" s="24" t="s">
        <v>2</v>
      </c>
      <c r="B67" s="17">
        <f>+B3+B11+B19+B26+B33</f>
        <v>500</v>
      </c>
      <c r="C67" s="17">
        <f aca="true" t="shared" si="1" ref="C67:Y67">+C3+C11+C19+C26+C33</f>
        <v>466</v>
      </c>
      <c r="D67" s="17">
        <f t="shared" si="1"/>
        <v>400</v>
      </c>
      <c r="E67" s="17">
        <f t="shared" si="1"/>
        <v>480</v>
      </c>
      <c r="F67" s="17">
        <f t="shared" si="1"/>
        <v>376</v>
      </c>
      <c r="G67" s="17">
        <f t="shared" si="1"/>
        <v>423</v>
      </c>
      <c r="H67" s="17">
        <f t="shared" si="1"/>
        <v>428</v>
      </c>
      <c r="I67" s="17">
        <f t="shared" si="1"/>
        <v>280</v>
      </c>
      <c r="J67" s="17">
        <f t="shared" si="1"/>
        <v>373</v>
      </c>
      <c r="K67" s="17">
        <f t="shared" si="1"/>
        <v>293</v>
      </c>
      <c r="L67" s="17">
        <f t="shared" si="1"/>
        <v>277</v>
      </c>
      <c r="M67" s="17">
        <f t="shared" si="1"/>
        <v>269</v>
      </c>
      <c r="N67" s="17">
        <f t="shared" si="1"/>
        <v>344</v>
      </c>
      <c r="O67" s="17">
        <f t="shared" si="1"/>
        <v>401</v>
      </c>
      <c r="P67" s="17">
        <f t="shared" si="1"/>
        <v>271</v>
      </c>
      <c r="Q67" s="17">
        <f t="shared" si="1"/>
        <v>303</v>
      </c>
      <c r="R67" s="17">
        <f t="shared" si="1"/>
        <v>256</v>
      </c>
      <c r="S67" s="17">
        <f t="shared" si="1"/>
        <v>231</v>
      </c>
      <c r="T67" s="17">
        <f t="shared" si="1"/>
        <v>198</v>
      </c>
      <c r="U67" s="17">
        <f t="shared" si="1"/>
        <v>279</v>
      </c>
      <c r="V67" s="17">
        <f t="shared" si="1"/>
        <v>192</v>
      </c>
      <c r="W67" s="17">
        <f t="shared" si="1"/>
        <v>217</v>
      </c>
      <c r="X67" s="17">
        <f t="shared" si="1"/>
        <v>255</v>
      </c>
      <c r="Y67" s="17">
        <f t="shared" si="1"/>
        <v>297</v>
      </c>
      <c r="Z67" s="17">
        <f>+Z3+Z11+Z19+Z26+Z33</f>
        <v>202</v>
      </c>
      <c r="AA67" s="2">
        <v>212</v>
      </c>
      <c r="AB67" s="2">
        <v>119</v>
      </c>
      <c r="AC67" s="2">
        <v>137</v>
      </c>
      <c r="AD67" s="2">
        <v>93</v>
      </c>
      <c r="AE67" s="2">
        <v>79</v>
      </c>
      <c r="AF67" s="5">
        <v>167</v>
      </c>
      <c r="AG67" s="6">
        <v>284</v>
      </c>
      <c r="AH67" s="6">
        <v>241</v>
      </c>
      <c r="AI67" s="14">
        <v>168</v>
      </c>
      <c r="AJ67" s="14">
        <v>108</v>
      </c>
      <c r="AK67" s="6">
        <v>166</v>
      </c>
      <c r="AL67" s="12">
        <v>132</v>
      </c>
      <c r="AM67" s="12">
        <v>92</v>
      </c>
      <c r="AN67" s="12">
        <v>85</v>
      </c>
      <c r="AO67" s="12">
        <v>81</v>
      </c>
      <c r="AP67" s="12">
        <v>43</v>
      </c>
      <c r="AQ67" s="12">
        <v>62</v>
      </c>
      <c r="AR67" s="12">
        <v>34</v>
      </c>
      <c r="AS67" s="12">
        <v>53</v>
      </c>
      <c r="AT67" s="12">
        <v>28</v>
      </c>
      <c r="AU67" s="12">
        <v>19</v>
      </c>
      <c r="AV67" s="12">
        <v>7</v>
      </c>
    </row>
    <row r="68" spans="1:48" ht="13.5">
      <c r="A68" s="24" t="s">
        <v>3</v>
      </c>
      <c r="B68" s="17">
        <f>+B4+B12+B20+B27+B34</f>
        <v>155</v>
      </c>
      <c r="C68" s="17">
        <f aca="true" t="shared" si="2" ref="C68:Z68">+C4+C12+C20+C27+C34</f>
        <v>237</v>
      </c>
      <c r="D68" s="17">
        <f t="shared" si="2"/>
        <v>170</v>
      </c>
      <c r="E68" s="17">
        <f t="shared" si="2"/>
        <v>223</v>
      </c>
      <c r="F68" s="17">
        <f t="shared" si="2"/>
        <v>160</v>
      </c>
      <c r="G68" s="17">
        <f t="shared" si="2"/>
        <v>183</v>
      </c>
      <c r="H68" s="17">
        <f t="shared" si="2"/>
        <v>227</v>
      </c>
      <c r="I68" s="17">
        <f t="shared" si="2"/>
        <v>129</v>
      </c>
      <c r="J68" s="17">
        <f t="shared" si="2"/>
        <v>196</v>
      </c>
      <c r="K68" s="17">
        <f t="shared" si="2"/>
        <v>176</v>
      </c>
      <c r="L68" s="17">
        <f t="shared" si="2"/>
        <v>118</v>
      </c>
      <c r="M68" s="17">
        <f t="shared" si="2"/>
        <v>184</v>
      </c>
      <c r="N68" s="17">
        <f t="shared" si="2"/>
        <v>104</v>
      </c>
      <c r="O68" s="17">
        <f t="shared" si="2"/>
        <v>187</v>
      </c>
      <c r="P68" s="17">
        <f t="shared" si="2"/>
        <v>178</v>
      </c>
      <c r="Q68" s="17">
        <f t="shared" si="2"/>
        <v>140</v>
      </c>
      <c r="R68" s="17">
        <f t="shared" si="2"/>
        <v>144</v>
      </c>
      <c r="S68" s="17">
        <f t="shared" si="2"/>
        <v>285</v>
      </c>
      <c r="T68" s="17">
        <f t="shared" si="2"/>
        <v>262</v>
      </c>
      <c r="U68" s="17">
        <f t="shared" si="2"/>
        <v>293</v>
      </c>
      <c r="V68" s="17">
        <f t="shared" si="2"/>
        <v>198</v>
      </c>
      <c r="W68" s="17">
        <f t="shared" si="2"/>
        <v>229</v>
      </c>
      <c r="X68" s="17">
        <f t="shared" si="2"/>
        <v>241</v>
      </c>
      <c r="Y68" s="17">
        <f t="shared" si="2"/>
        <v>275</v>
      </c>
      <c r="Z68" s="17">
        <f t="shared" si="2"/>
        <v>246</v>
      </c>
      <c r="AA68" s="2">
        <v>198</v>
      </c>
      <c r="AB68" s="2">
        <v>135</v>
      </c>
      <c r="AC68" s="2">
        <v>104</v>
      </c>
      <c r="AD68" s="2">
        <v>87</v>
      </c>
      <c r="AE68" s="2">
        <v>86</v>
      </c>
      <c r="AF68" s="5">
        <v>125</v>
      </c>
      <c r="AG68" s="7">
        <v>218</v>
      </c>
      <c r="AH68" s="7">
        <v>161</v>
      </c>
      <c r="AI68" s="5">
        <v>113</v>
      </c>
      <c r="AJ68" s="5">
        <v>116</v>
      </c>
      <c r="AK68" s="7">
        <v>133</v>
      </c>
      <c r="AL68" s="2">
        <v>110</v>
      </c>
      <c r="AM68" s="2">
        <v>89</v>
      </c>
      <c r="AN68" s="2">
        <v>125</v>
      </c>
      <c r="AO68" s="2">
        <v>141</v>
      </c>
      <c r="AP68" s="2">
        <v>234</v>
      </c>
      <c r="AQ68" s="2">
        <v>63</v>
      </c>
      <c r="AR68" s="2">
        <v>36</v>
      </c>
      <c r="AS68" s="2">
        <v>52</v>
      </c>
      <c r="AT68" s="2">
        <v>32</v>
      </c>
      <c r="AU68" s="2">
        <v>28</v>
      </c>
      <c r="AV68" s="2">
        <v>89</v>
      </c>
    </row>
    <row r="69" spans="1:48" ht="13.5">
      <c r="A69" s="24" t="s">
        <v>4</v>
      </c>
      <c r="B69" s="17">
        <f>+B5+B13+B21+B28+B35</f>
        <v>390</v>
      </c>
      <c r="C69" s="17">
        <f aca="true" t="shared" si="3" ref="C69:Z69">+C5+C13+C21+C28+C35</f>
        <v>466</v>
      </c>
      <c r="D69" s="17">
        <f t="shared" si="3"/>
        <v>245</v>
      </c>
      <c r="E69" s="17">
        <f t="shared" si="3"/>
        <v>519</v>
      </c>
      <c r="F69" s="17">
        <f t="shared" si="3"/>
        <v>456</v>
      </c>
      <c r="G69" s="17">
        <f t="shared" si="3"/>
        <v>627</v>
      </c>
      <c r="H69" s="17">
        <f t="shared" si="3"/>
        <v>502</v>
      </c>
      <c r="I69" s="17">
        <f t="shared" si="3"/>
        <v>520</v>
      </c>
      <c r="J69" s="17">
        <f t="shared" si="3"/>
        <v>393</v>
      </c>
      <c r="K69" s="17">
        <f t="shared" si="3"/>
        <v>548</v>
      </c>
      <c r="L69" s="17">
        <f t="shared" si="3"/>
        <v>541</v>
      </c>
      <c r="M69" s="17">
        <f t="shared" si="3"/>
        <v>613</v>
      </c>
      <c r="N69" s="17">
        <f t="shared" si="3"/>
        <v>635</v>
      </c>
      <c r="O69" s="17">
        <f t="shared" si="3"/>
        <v>617</v>
      </c>
      <c r="P69" s="17">
        <f t="shared" si="3"/>
        <v>533</v>
      </c>
      <c r="Q69" s="17">
        <f t="shared" si="3"/>
        <v>619</v>
      </c>
      <c r="R69" s="17">
        <f t="shared" si="3"/>
        <v>576</v>
      </c>
      <c r="S69" s="17">
        <f t="shared" si="3"/>
        <v>600</v>
      </c>
      <c r="T69" s="17">
        <f t="shared" si="3"/>
        <v>552</v>
      </c>
      <c r="U69" s="17">
        <f t="shared" si="3"/>
        <v>460</v>
      </c>
      <c r="V69" s="17">
        <f t="shared" si="3"/>
        <v>528</v>
      </c>
      <c r="W69" s="17">
        <f t="shared" si="3"/>
        <v>430</v>
      </c>
      <c r="X69" s="17">
        <f t="shared" si="3"/>
        <v>565</v>
      </c>
      <c r="Y69" s="17">
        <f t="shared" si="3"/>
        <v>585</v>
      </c>
      <c r="Z69" s="17">
        <f t="shared" si="3"/>
        <v>638</v>
      </c>
      <c r="AA69" s="2">
        <v>509</v>
      </c>
      <c r="AB69" s="2">
        <v>395</v>
      </c>
      <c r="AC69" s="2">
        <v>471</v>
      </c>
      <c r="AD69" s="2">
        <v>326</v>
      </c>
      <c r="AE69" s="2">
        <v>318</v>
      </c>
      <c r="AF69" s="5">
        <v>415</v>
      </c>
      <c r="AG69" s="7">
        <v>320</v>
      </c>
      <c r="AH69" s="7">
        <v>253</v>
      </c>
      <c r="AI69" s="5">
        <v>231</v>
      </c>
      <c r="AJ69" s="5">
        <v>199</v>
      </c>
      <c r="AK69" s="7">
        <v>245</v>
      </c>
      <c r="AL69" s="2">
        <v>191</v>
      </c>
      <c r="AM69" s="2">
        <v>164</v>
      </c>
      <c r="AN69" s="2">
        <v>212</v>
      </c>
      <c r="AO69" s="2">
        <v>138</v>
      </c>
      <c r="AP69" s="2">
        <v>113</v>
      </c>
      <c r="AQ69" s="2">
        <v>42</v>
      </c>
      <c r="AR69" s="2">
        <v>94</v>
      </c>
      <c r="AS69" s="2">
        <v>62</v>
      </c>
      <c r="AT69" s="2">
        <v>89</v>
      </c>
      <c r="AU69" s="2">
        <v>84</v>
      </c>
      <c r="AV69" s="2">
        <v>63</v>
      </c>
    </row>
    <row r="70" spans="1:48" ht="13.5">
      <c r="A70" s="24" t="s">
        <v>6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>
        <f>+V6+V14+V22+V29+V36</f>
        <v>99</v>
      </c>
      <c r="W70" s="17">
        <f>+W6+W14+W22+W29+W36</f>
        <v>109</v>
      </c>
      <c r="X70" s="17">
        <f>+X6+X14+X22+X29+X36</f>
        <v>106</v>
      </c>
      <c r="Y70" s="17">
        <f>+Y6+Y14+Y22+Y29+Y36</f>
        <v>124</v>
      </c>
      <c r="Z70" s="17">
        <f>+Z6+Z14+Z22+Z29+Z36</f>
        <v>119</v>
      </c>
      <c r="AA70" s="2">
        <v>84</v>
      </c>
      <c r="AB70" s="2">
        <v>75</v>
      </c>
      <c r="AC70" s="2">
        <v>71</v>
      </c>
      <c r="AD70" s="2">
        <v>58</v>
      </c>
      <c r="AE70" s="2">
        <v>49</v>
      </c>
      <c r="AF70" s="2">
        <v>64</v>
      </c>
      <c r="AG70" s="2">
        <v>66</v>
      </c>
      <c r="AH70" s="7">
        <v>60</v>
      </c>
      <c r="AI70" s="5">
        <v>60</v>
      </c>
      <c r="AJ70" s="5">
        <v>52</v>
      </c>
      <c r="AK70" s="7">
        <v>71</v>
      </c>
      <c r="AL70" s="2">
        <v>75</v>
      </c>
      <c r="AM70" s="2">
        <v>56</v>
      </c>
      <c r="AN70" s="2">
        <v>53</v>
      </c>
      <c r="AO70" s="2">
        <v>52</v>
      </c>
      <c r="AP70" s="2">
        <v>44</v>
      </c>
      <c r="AQ70" s="2">
        <v>51</v>
      </c>
      <c r="AR70" s="2">
        <v>45</v>
      </c>
      <c r="AS70" s="2">
        <v>34</v>
      </c>
      <c r="AT70" s="2">
        <v>23</v>
      </c>
      <c r="AU70" s="2">
        <v>25</v>
      </c>
      <c r="AV70" s="2">
        <v>18</v>
      </c>
    </row>
    <row r="71" spans="1:48" ht="13.5">
      <c r="A71" s="25" t="s">
        <v>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18"/>
      <c r="AB71" s="9"/>
      <c r="AC71" s="9"/>
      <c r="AD71" s="9"/>
      <c r="AE71" s="9" t="s">
        <v>5</v>
      </c>
      <c r="AF71" s="9" t="s">
        <v>9</v>
      </c>
      <c r="AG71" s="9" t="s">
        <v>8</v>
      </c>
      <c r="AH71" s="11" t="s">
        <v>5</v>
      </c>
      <c r="AI71" s="5" t="s">
        <v>10</v>
      </c>
      <c r="AJ71" s="5" t="s">
        <v>8</v>
      </c>
      <c r="AK71" s="7" t="s">
        <v>10</v>
      </c>
      <c r="AL71" s="2" t="s">
        <v>8</v>
      </c>
      <c r="AM71" s="2" t="s">
        <v>10</v>
      </c>
      <c r="AN71" s="2" t="s">
        <v>25</v>
      </c>
      <c r="AO71" s="2" t="s">
        <v>19</v>
      </c>
      <c r="AP71" s="2" t="s">
        <v>10</v>
      </c>
      <c r="AQ71" s="2" t="s">
        <v>20</v>
      </c>
      <c r="AR71" s="2" t="s">
        <v>23</v>
      </c>
      <c r="AS71" s="2" t="s">
        <v>5</v>
      </c>
      <c r="AT71" s="2" t="s">
        <v>5</v>
      </c>
      <c r="AU71" s="2" t="s">
        <v>5</v>
      </c>
      <c r="AV71" s="2" t="s">
        <v>5</v>
      </c>
    </row>
    <row r="72" spans="1:48" ht="13.5">
      <c r="A72" s="26" t="s">
        <v>24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>
        <f aca="true" t="shared" si="4" ref="V72:AL72">+V67/V70</f>
        <v>1.9393939393939394</v>
      </c>
      <c r="W72" s="34">
        <f t="shared" si="4"/>
        <v>1.9908256880733946</v>
      </c>
      <c r="X72" s="34">
        <f t="shared" si="4"/>
        <v>2.4056603773584904</v>
      </c>
      <c r="Y72" s="34">
        <f t="shared" si="4"/>
        <v>2.3951612903225805</v>
      </c>
      <c r="Z72" s="34">
        <f t="shared" si="4"/>
        <v>1.6974789915966386</v>
      </c>
      <c r="AA72" s="22">
        <f t="shared" si="4"/>
        <v>2.5238095238095237</v>
      </c>
      <c r="AB72" s="22">
        <f t="shared" si="4"/>
        <v>1.5866666666666667</v>
      </c>
      <c r="AC72" s="22">
        <f t="shared" si="4"/>
        <v>1.9295774647887325</v>
      </c>
      <c r="AD72" s="22">
        <f t="shared" si="4"/>
        <v>1.603448275862069</v>
      </c>
      <c r="AE72" s="22">
        <f t="shared" si="4"/>
        <v>1.6122448979591837</v>
      </c>
      <c r="AF72" s="22">
        <f t="shared" si="4"/>
        <v>2.609375</v>
      </c>
      <c r="AG72" s="22">
        <f t="shared" si="4"/>
        <v>4.303030303030303</v>
      </c>
      <c r="AH72" s="22">
        <f t="shared" si="4"/>
        <v>4.016666666666667</v>
      </c>
      <c r="AI72" s="23">
        <f t="shared" si="4"/>
        <v>2.8</v>
      </c>
      <c r="AJ72" s="23">
        <f t="shared" si="4"/>
        <v>2.076923076923077</v>
      </c>
      <c r="AK72" s="23">
        <f t="shared" si="4"/>
        <v>2.3380281690140845</v>
      </c>
      <c r="AL72" s="22">
        <f t="shared" si="4"/>
        <v>1.76</v>
      </c>
      <c r="AM72" s="22">
        <f aca="true" t="shared" si="5" ref="AM72:AR72">+AM67/AM70</f>
        <v>1.6428571428571428</v>
      </c>
      <c r="AN72" s="22">
        <f t="shared" si="5"/>
        <v>1.6037735849056605</v>
      </c>
      <c r="AO72" s="22">
        <f t="shared" si="5"/>
        <v>1.5576923076923077</v>
      </c>
      <c r="AP72" s="22">
        <f t="shared" si="5"/>
        <v>0.9772727272727273</v>
      </c>
      <c r="AQ72" s="22">
        <f t="shared" si="5"/>
        <v>1.2156862745098038</v>
      </c>
      <c r="AR72" s="22">
        <f t="shared" si="5"/>
        <v>0.7555555555555555</v>
      </c>
      <c r="AS72" s="22">
        <f>+AS67/AS70</f>
        <v>1.5588235294117647</v>
      </c>
      <c r="AT72" s="22">
        <f>+AT67/AT70</f>
        <v>1.2173913043478262</v>
      </c>
      <c r="AU72" s="22">
        <f>+AU67/AU70</f>
        <v>0.76</v>
      </c>
      <c r="AV72" s="22">
        <f>+AV67/AV70</f>
        <v>0.3888888888888889</v>
      </c>
    </row>
    <row r="78" ht="13.5">
      <c r="AO78" t="s">
        <v>22</v>
      </c>
    </row>
    <row r="79" ht="13.5">
      <c r="AN79" t="s">
        <v>21</v>
      </c>
    </row>
  </sheetData>
  <sheetProtection/>
  <printOptions/>
  <pageMargins left="0.2" right="0.2" top="1" bottom="1" header="0.512" footer="0.512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55"/>
  <sheetViews>
    <sheetView view="pageBreakPreview" zoomScale="80" zoomScaleSheetLayoutView="80" zoomScalePageLayoutView="0" workbookViewId="0" topLeftCell="A28">
      <selection activeCell="B42" sqref="B42:L43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6.875" style="0" customWidth="1"/>
    <col min="20" max="31" width="4.50390625" style="0" customWidth="1"/>
    <col min="32" max="32" width="5.875" style="0" customWidth="1"/>
    <col min="33" max="33" width="5.125" style="0" customWidth="1"/>
    <col min="34" max="34" width="6.75390625" style="0" customWidth="1"/>
    <col min="35" max="37" width="4.50390625" style="0" bestFit="1" customWidth="1"/>
    <col min="38" max="38" width="4.625" style="8" bestFit="1" customWidth="1"/>
    <col min="39" max="45" width="4.625" style="0" bestFit="1" customWidth="1"/>
    <col min="46" max="46" width="6.50390625" style="0" bestFit="1" customWidth="1"/>
    <col min="47" max="48" width="4.625" style="0" bestFit="1" customWidth="1"/>
  </cols>
  <sheetData>
    <row r="1" ht="14.25" thickBot="1"/>
    <row r="2" spans="1:36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21">
        <v>17</v>
      </c>
      <c r="AJ2" s="3">
        <v>18</v>
      </c>
    </row>
    <row r="3" spans="1:36" s="8" customFormat="1" ht="13.5">
      <c r="A3" s="27" t="s">
        <v>2</v>
      </c>
      <c r="B3" s="2">
        <v>222</v>
      </c>
      <c r="C3" s="2">
        <v>195</v>
      </c>
      <c r="D3" s="2">
        <v>201</v>
      </c>
      <c r="E3" s="2">
        <v>226</v>
      </c>
      <c r="F3" s="2">
        <v>179</v>
      </c>
      <c r="G3" s="2">
        <v>175</v>
      </c>
      <c r="H3" s="2">
        <v>169</v>
      </c>
      <c r="I3" s="2">
        <v>149</v>
      </c>
      <c r="J3" s="2">
        <v>115</v>
      </c>
      <c r="K3" s="2">
        <v>114</v>
      </c>
      <c r="L3" s="2">
        <v>111</v>
      </c>
      <c r="M3" s="2">
        <v>102</v>
      </c>
      <c r="N3" s="2">
        <v>199</v>
      </c>
      <c r="O3" s="2">
        <v>150</v>
      </c>
      <c r="P3" s="2">
        <v>120</v>
      </c>
      <c r="Q3" s="2">
        <v>119</v>
      </c>
      <c r="R3" s="2">
        <v>111</v>
      </c>
      <c r="S3" s="2">
        <v>101</v>
      </c>
      <c r="T3" s="2">
        <v>70</v>
      </c>
      <c r="U3" s="2">
        <v>52</v>
      </c>
      <c r="V3" s="2">
        <v>85</v>
      </c>
      <c r="W3" s="2">
        <v>90</v>
      </c>
      <c r="X3" s="2">
        <v>119</v>
      </c>
      <c r="Y3" s="2">
        <v>57</v>
      </c>
      <c r="Z3" s="2">
        <v>130</v>
      </c>
      <c r="AA3" s="2">
        <v>104</v>
      </c>
      <c r="AB3" s="2">
        <v>114</v>
      </c>
      <c r="AC3" s="2">
        <v>118</v>
      </c>
      <c r="AD3" s="2">
        <v>57</v>
      </c>
      <c r="AE3" s="2">
        <v>97</v>
      </c>
      <c r="AF3" s="5">
        <v>31</v>
      </c>
      <c r="AG3" s="6">
        <v>56</v>
      </c>
      <c r="AH3" s="6">
        <v>44</v>
      </c>
      <c r="AI3" s="14">
        <v>109</v>
      </c>
      <c r="AJ3" s="12">
        <v>73</v>
      </c>
    </row>
    <row r="4" spans="1:36" s="8" customFormat="1" ht="13.5">
      <c r="A4" s="27" t="s">
        <v>3</v>
      </c>
      <c r="B4" s="2">
        <v>62</v>
      </c>
      <c r="C4" s="2">
        <v>114</v>
      </c>
      <c r="D4" s="2">
        <v>135</v>
      </c>
      <c r="E4" s="2">
        <v>163</v>
      </c>
      <c r="F4" s="2">
        <v>55</v>
      </c>
      <c r="G4" s="2">
        <v>64</v>
      </c>
      <c r="H4" s="2">
        <v>73</v>
      </c>
      <c r="I4" s="2">
        <v>91</v>
      </c>
      <c r="J4" s="2">
        <v>93</v>
      </c>
      <c r="K4" s="2">
        <v>80</v>
      </c>
      <c r="L4" s="2">
        <v>60</v>
      </c>
      <c r="M4" s="2">
        <v>57</v>
      </c>
      <c r="N4" s="2">
        <v>81</v>
      </c>
      <c r="O4" s="2">
        <v>46</v>
      </c>
      <c r="P4" s="2">
        <v>32</v>
      </c>
      <c r="Q4" s="2">
        <v>41</v>
      </c>
      <c r="R4" s="2">
        <v>86</v>
      </c>
      <c r="S4" s="2">
        <v>81</v>
      </c>
      <c r="T4" s="2">
        <v>83</v>
      </c>
      <c r="U4" s="2">
        <v>80</v>
      </c>
      <c r="V4" s="2">
        <v>119</v>
      </c>
      <c r="W4" s="2">
        <v>136</v>
      </c>
      <c r="X4" s="2">
        <v>143</v>
      </c>
      <c r="Y4" s="2">
        <v>64</v>
      </c>
      <c r="Z4" s="2">
        <v>99</v>
      </c>
      <c r="AA4" s="2">
        <v>70</v>
      </c>
      <c r="AB4" s="2">
        <v>89</v>
      </c>
      <c r="AC4" s="2">
        <v>106</v>
      </c>
      <c r="AD4" s="2">
        <v>69</v>
      </c>
      <c r="AE4" s="2">
        <v>75</v>
      </c>
      <c r="AF4" s="5">
        <v>48</v>
      </c>
      <c r="AG4" s="7">
        <v>60</v>
      </c>
      <c r="AH4" s="7">
        <v>80</v>
      </c>
      <c r="AI4" s="5">
        <v>115</v>
      </c>
      <c r="AJ4" s="2">
        <v>66</v>
      </c>
    </row>
    <row r="5" spans="1:36" s="8" customFormat="1" ht="13.5">
      <c r="A5" s="27" t="s">
        <v>4</v>
      </c>
      <c r="B5" s="2">
        <v>110</v>
      </c>
      <c r="C5" s="2">
        <v>218</v>
      </c>
      <c r="D5" s="2">
        <v>182</v>
      </c>
      <c r="E5" s="2">
        <v>190</v>
      </c>
      <c r="F5" s="2">
        <v>231</v>
      </c>
      <c r="G5" s="2">
        <v>168</v>
      </c>
      <c r="H5" s="2">
        <v>132</v>
      </c>
      <c r="I5" s="2">
        <v>175</v>
      </c>
      <c r="J5" s="2">
        <v>135</v>
      </c>
      <c r="K5" s="2">
        <v>183</v>
      </c>
      <c r="L5" s="2">
        <v>200</v>
      </c>
      <c r="M5" s="2">
        <v>164</v>
      </c>
      <c r="N5" s="2">
        <v>248</v>
      </c>
      <c r="O5" s="2">
        <v>182</v>
      </c>
      <c r="P5" s="2">
        <v>178</v>
      </c>
      <c r="Q5" s="2">
        <v>138</v>
      </c>
      <c r="R5" s="2">
        <v>171</v>
      </c>
      <c r="S5" s="2">
        <v>145</v>
      </c>
      <c r="T5" s="2">
        <v>183</v>
      </c>
      <c r="U5" s="2">
        <v>160</v>
      </c>
      <c r="V5" s="2">
        <v>179</v>
      </c>
      <c r="W5" s="2">
        <v>184</v>
      </c>
      <c r="X5" s="2">
        <v>157</v>
      </c>
      <c r="Y5" s="2">
        <v>173</v>
      </c>
      <c r="Z5" s="2">
        <v>244</v>
      </c>
      <c r="AA5" s="2">
        <v>169</v>
      </c>
      <c r="AB5" s="2">
        <v>258</v>
      </c>
      <c r="AC5" s="2">
        <v>269</v>
      </c>
      <c r="AD5" s="2">
        <v>149</v>
      </c>
      <c r="AE5" s="2">
        <v>126</v>
      </c>
      <c r="AF5" s="5">
        <v>91</v>
      </c>
      <c r="AG5" s="7">
        <v>96</v>
      </c>
      <c r="AH5" s="7">
        <v>132</v>
      </c>
      <c r="AI5" s="5">
        <v>123</v>
      </c>
      <c r="AJ5" s="2">
        <v>183</v>
      </c>
    </row>
    <row r="6" spans="1:36" s="8" customFormat="1" ht="13.5">
      <c r="A6" s="27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42</v>
      </c>
      <c r="W6" s="2">
        <v>49</v>
      </c>
      <c r="X6" s="2">
        <v>52</v>
      </c>
      <c r="Y6" s="2">
        <v>47</v>
      </c>
      <c r="Z6" s="2">
        <v>44</v>
      </c>
      <c r="AA6" s="2">
        <v>48</v>
      </c>
      <c r="AB6" s="2">
        <v>51</v>
      </c>
      <c r="AC6" s="2">
        <v>47</v>
      </c>
      <c r="AD6" s="2">
        <v>38</v>
      </c>
      <c r="AE6" s="2">
        <v>30</v>
      </c>
      <c r="AF6" s="2">
        <v>26</v>
      </c>
      <c r="AG6" s="2">
        <v>31</v>
      </c>
      <c r="AH6" s="7">
        <v>34</v>
      </c>
      <c r="AI6" s="5">
        <v>36</v>
      </c>
      <c r="AJ6" s="2">
        <v>33</v>
      </c>
    </row>
    <row r="7" spans="1:36" s="8" customFormat="1" ht="13.5">
      <c r="A7" s="27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28</v>
      </c>
      <c r="AG7" s="2" t="s">
        <v>5</v>
      </c>
      <c r="AH7" s="5" t="s">
        <v>8</v>
      </c>
      <c r="AI7" s="5" t="s">
        <v>10</v>
      </c>
      <c r="AJ7" s="2" t="s">
        <v>5</v>
      </c>
    </row>
    <row r="8" spans="1:36" ht="13.5">
      <c r="A8" s="27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>
        <f>+V3/V6</f>
        <v>2.0238095238095237</v>
      </c>
      <c r="W8" s="13">
        <f aca="true" t="shared" si="0" ref="W8:AJ8">+W3/W6</f>
        <v>1.836734693877551</v>
      </c>
      <c r="X8" s="13">
        <f t="shared" si="0"/>
        <v>2.2884615384615383</v>
      </c>
      <c r="Y8" s="13">
        <f t="shared" si="0"/>
        <v>1.2127659574468086</v>
      </c>
      <c r="Z8" s="13">
        <f t="shared" si="0"/>
        <v>2.9545454545454546</v>
      </c>
      <c r="AA8" s="13">
        <f t="shared" si="0"/>
        <v>2.1666666666666665</v>
      </c>
      <c r="AB8" s="13">
        <f t="shared" si="0"/>
        <v>2.235294117647059</v>
      </c>
      <c r="AC8" s="13">
        <f t="shared" si="0"/>
        <v>2.5106382978723403</v>
      </c>
      <c r="AD8" s="13">
        <f t="shared" si="0"/>
        <v>1.5</v>
      </c>
      <c r="AE8" s="13">
        <f t="shared" si="0"/>
        <v>3.2333333333333334</v>
      </c>
      <c r="AF8" s="13">
        <f t="shared" si="0"/>
        <v>1.1923076923076923</v>
      </c>
      <c r="AG8" s="13">
        <f t="shared" si="0"/>
        <v>1.8064516129032258</v>
      </c>
      <c r="AH8" s="15">
        <f t="shared" si="0"/>
        <v>1.2941176470588236</v>
      </c>
      <c r="AI8" s="15">
        <f t="shared" si="0"/>
        <v>3.0277777777777777</v>
      </c>
      <c r="AJ8" s="13">
        <f t="shared" si="0"/>
        <v>2.212121212121212</v>
      </c>
    </row>
    <row r="11" spans="1:12" ht="13.5">
      <c r="A11" s="2" t="s">
        <v>29</v>
      </c>
      <c r="B11" s="2" t="s">
        <v>0</v>
      </c>
      <c r="C11" s="2">
        <v>48</v>
      </c>
      <c r="D11" s="2">
        <v>49</v>
      </c>
      <c r="E11" s="2">
        <v>50</v>
      </c>
      <c r="F11" s="2">
        <v>51</v>
      </c>
      <c r="G11" s="2">
        <v>52</v>
      </c>
      <c r="H11" s="2">
        <v>53</v>
      </c>
      <c r="I11" s="2">
        <v>54</v>
      </c>
      <c r="J11" s="2">
        <v>55</v>
      </c>
      <c r="K11" s="2">
        <v>56</v>
      </c>
      <c r="L11" s="2">
        <v>57</v>
      </c>
    </row>
    <row r="12" spans="1:12" ht="13.5">
      <c r="A12" s="28" t="s">
        <v>2</v>
      </c>
      <c r="B12" s="2">
        <v>116</v>
      </c>
      <c r="C12" s="2">
        <v>63</v>
      </c>
      <c r="D12" s="2">
        <v>34</v>
      </c>
      <c r="E12" s="2">
        <v>25</v>
      </c>
      <c r="F12" s="2">
        <v>32</v>
      </c>
      <c r="G12" s="2">
        <v>40</v>
      </c>
      <c r="H12" s="2">
        <v>29</v>
      </c>
      <c r="I12" s="2">
        <v>30</v>
      </c>
      <c r="J12" s="2">
        <v>30</v>
      </c>
      <c r="K12" s="2">
        <v>22</v>
      </c>
      <c r="L12" s="2">
        <v>10</v>
      </c>
    </row>
    <row r="13" spans="1:12" ht="13.5">
      <c r="A13" s="10" t="s">
        <v>3</v>
      </c>
      <c r="B13" s="10">
        <v>30</v>
      </c>
      <c r="C13" s="10">
        <v>17</v>
      </c>
      <c r="D13" s="10">
        <v>13</v>
      </c>
      <c r="E13" s="10">
        <v>11</v>
      </c>
      <c r="F13" s="10">
        <v>9</v>
      </c>
      <c r="G13" s="10">
        <v>21</v>
      </c>
      <c r="H13" s="10">
        <v>22</v>
      </c>
      <c r="I13" s="10">
        <v>17</v>
      </c>
      <c r="J13" s="10">
        <v>11</v>
      </c>
      <c r="K13" s="10">
        <v>7</v>
      </c>
      <c r="L13" s="10">
        <v>2</v>
      </c>
    </row>
    <row r="14" spans="1:12" ht="13.5">
      <c r="A14" s="10" t="s">
        <v>4</v>
      </c>
      <c r="B14" s="10">
        <v>21</v>
      </c>
      <c r="C14" s="10">
        <v>7</v>
      </c>
      <c r="D14" s="10">
        <v>44</v>
      </c>
      <c r="E14" s="10">
        <v>5</v>
      </c>
      <c r="F14" s="10">
        <v>33</v>
      </c>
      <c r="G14" s="10">
        <v>37</v>
      </c>
      <c r="H14" s="10">
        <v>34</v>
      </c>
      <c r="I14" s="10">
        <v>36</v>
      </c>
      <c r="J14" s="10">
        <v>33</v>
      </c>
      <c r="K14" s="10">
        <v>19</v>
      </c>
      <c r="L14" s="10">
        <v>8</v>
      </c>
    </row>
    <row r="39" ht="14.25" thickBot="1"/>
    <row r="40" spans="1:48" ht="14.25" thickBot="1">
      <c r="A40" s="1"/>
      <c r="B40" s="3" t="s">
        <v>0</v>
      </c>
      <c r="C40" s="3">
        <v>48</v>
      </c>
      <c r="D40" s="3">
        <v>49</v>
      </c>
      <c r="E40" s="3">
        <v>50</v>
      </c>
      <c r="F40" s="3">
        <v>51</v>
      </c>
      <c r="G40" s="3">
        <v>52</v>
      </c>
      <c r="H40" s="3">
        <v>53</v>
      </c>
      <c r="I40" s="3">
        <v>54</v>
      </c>
      <c r="J40" s="3">
        <v>55</v>
      </c>
      <c r="K40" s="3">
        <v>56</v>
      </c>
      <c r="L40" s="3">
        <v>57</v>
      </c>
      <c r="M40" s="3">
        <v>58</v>
      </c>
      <c r="N40" s="3">
        <v>59</v>
      </c>
      <c r="O40" s="3">
        <v>60</v>
      </c>
      <c r="P40" s="3">
        <v>61</v>
      </c>
      <c r="Q40" s="3">
        <v>62</v>
      </c>
      <c r="R40" s="3">
        <v>63</v>
      </c>
      <c r="S40" s="3" t="s">
        <v>1</v>
      </c>
      <c r="T40" s="3">
        <v>2</v>
      </c>
      <c r="U40" s="3">
        <v>3</v>
      </c>
      <c r="V40" s="3">
        <v>4</v>
      </c>
      <c r="W40" s="3">
        <v>5</v>
      </c>
      <c r="X40" s="3">
        <v>6</v>
      </c>
      <c r="Y40" s="3">
        <v>7</v>
      </c>
      <c r="Z40" s="3">
        <v>8</v>
      </c>
      <c r="AA40" s="3">
        <v>9</v>
      </c>
      <c r="AB40" s="3">
        <v>10</v>
      </c>
      <c r="AC40" s="3">
        <v>11</v>
      </c>
      <c r="AD40" s="3">
        <v>12</v>
      </c>
      <c r="AE40" s="3">
        <v>13</v>
      </c>
      <c r="AF40" s="4">
        <v>14</v>
      </c>
      <c r="AG40" s="4">
        <v>15</v>
      </c>
      <c r="AH40" s="4">
        <v>16</v>
      </c>
      <c r="AI40" s="21">
        <v>17</v>
      </c>
      <c r="AJ40" s="21">
        <v>18</v>
      </c>
      <c r="AK40" s="4">
        <v>19</v>
      </c>
      <c r="AL40" s="21">
        <v>20</v>
      </c>
      <c r="AM40" s="21">
        <v>21</v>
      </c>
      <c r="AN40" s="21">
        <v>22</v>
      </c>
      <c r="AO40" s="21">
        <v>23</v>
      </c>
      <c r="AP40" s="21">
        <v>24</v>
      </c>
      <c r="AQ40" s="21">
        <v>25</v>
      </c>
      <c r="AR40" s="21">
        <v>26</v>
      </c>
      <c r="AS40" s="21">
        <v>27</v>
      </c>
      <c r="AT40" s="21">
        <v>28</v>
      </c>
      <c r="AU40" s="21">
        <v>29</v>
      </c>
      <c r="AV40" s="21">
        <v>30</v>
      </c>
    </row>
    <row r="41" spans="1:48" ht="13.5">
      <c r="A41" s="24" t="s">
        <v>2</v>
      </c>
      <c r="B41" s="29">
        <f>+B3+B12</f>
        <v>338</v>
      </c>
      <c r="C41" s="29">
        <f aca="true" t="shared" si="1" ref="C41:L43">+C3+C12</f>
        <v>258</v>
      </c>
      <c r="D41" s="29">
        <f t="shared" si="1"/>
        <v>235</v>
      </c>
      <c r="E41" s="29">
        <f t="shared" si="1"/>
        <v>251</v>
      </c>
      <c r="F41" s="29">
        <f t="shared" si="1"/>
        <v>211</v>
      </c>
      <c r="G41" s="29">
        <f t="shared" si="1"/>
        <v>215</v>
      </c>
      <c r="H41" s="29">
        <f t="shared" si="1"/>
        <v>198</v>
      </c>
      <c r="I41" s="29">
        <f t="shared" si="1"/>
        <v>179</v>
      </c>
      <c r="J41" s="29">
        <f t="shared" si="1"/>
        <v>145</v>
      </c>
      <c r="K41" s="29">
        <f t="shared" si="1"/>
        <v>136</v>
      </c>
      <c r="L41" s="29">
        <f t="shared" si="1"/>
        <v>121</v>
      </c>
      <c r="M41" s="2">
        <v>102</v>
      </c>
      <c r="N41" s="2">
        <v>199</v>
      </c>
      <c r="O41" s="2">
        <v>150</v>
      </c>
      <c r="P41" s="2">
        <v>120</v>
      </c>
      <c r="Q41" s="2">
        <v>119</v>
      </c>
      <c r="R41" s="2">
        <v>111</v>
      </c>
      <c r="S41" s="2">
        <v>101</v>
      </c>
      <c r="T41" s="2">
        <v>70</v>
      </c>
      <c r="U41" s="2">
        <v>52</v>
      </c>
      <c r="V41" s="2">
        <v>85</v>
      </c>
      <c r="W41" s="2">
        <v>90</v>
      </c>
      <c r="X41" s="2">
        <v>119</v>
      </c>
      <c r="Y41" s="2">
        <v>57</v>
      </c>
      <c r="Z41" s="2">
        <v>130</v>
      </c>
      <c r="AA41" s="2">
        <v>104</v>
      </c>
      <c r="AB41" s="2">
        <v>114</v>
      </c>
      <c r="AC41" s="2">
        <v>118</v>
      </c>
      <c r="AD41" s="2">
        <v>57</v>
      </c>
      <c r="AE41" s="2">
        <v>97</v>
      </c>
      <c r="AF41" s="5">
        <v>31</v>
      </c>
      <c r="AG41" s="6">
        <v>56</v>
      </c>
      <c r="AH41" s="6">
        <v>44</v>
      </c>
      <c r="AI41" s="14">
        <v>109</v>
      </c>
      <c r="AJ41" s="14">
        <v>73</v>
      </c>
      <c r="AK41" s="6">
        <v>60</v>
      </c>
      <c r="AL41" s="2">
        <v>74</v>
      </c>
      <c r="AM41" s="2">
        <v>71</v>
      </c>
      <c r="AN41" s="2">
        <v>22</v>
      </c>
      <c r="AO41" s="2">
        <v>54</v>
      </c>
      <c r="AP41" s="2">
        <v>31</v>
      </c>
      <c r="AQ41" s="2">
        <v>43</v>
      </c>
      <c r="AR41" s="2">
        <v>33</v>
      </c>
      <c r="AS41" s="2">
        <v>15</v>
      </c>
      <c r="AT41" s="2">
        <v>23</v>
      </c>
      <c r="AU41" s="2">
        <v>14</v>
      </c>
      <c r="AV41" s="2">
        <v>15</v>
      </c>
    </row>
    <row r="42" spans="1:48" ht="13.5">
      <c r="A42" s="24" t="s">
        <v>3</v>
      </c>
      <c r="B42" s="29">
        <f>+B4+B13</f>
        <v>92</v>
      </c>
      <c r="C42" s="29">
        <f t="shared" si="1"/>
        <v>131</v>
      </c>
      <c r="D42" s="29">
        <f t="shared" si="1"/>
        <v>148</v>
      </c>
      <c r="E42" s="29">
        <f t="shared" si="1"/>
        <v>174</v>
      </c>
      <c r="F42" s="29">
        <f t="shared" si="1"/>
        <v>64</v>
      </c>
      <c r="G42" s="29">
        <f t="shared" si="1"/>
        <v>85</v>
      </c>
      <c r="H42" s="29">
        <f t="shared" si="1"/>
        <v>95</v>
      </c>
      <c r="I42" s="29">
        <f t="shared" si="1"/>
        <v>108</v>
      </c>
      <c r="J42" s="29">
        <f t="shared" si="1"/>
        <v>104</v>
      </c>
      <c r="K42" s="29">
        <f t="shared" si="1"/>
        <v>87</v>
      </c>
      <c r="L42" s="29">
        <f t="shared" si="1"/>
        <v>62</v>
      </c>
      <c r="M42" s="2">
        <v>57</v>
      </c>
      <c r="N42" s="2">
        <v>81</v>
      </c>
      <c r="O42" s="2">
        <v>46</v>
      </c>
      <c r="P42" s="2">
        <v>32</v>
      </c>
      <c r="Q42" s="2">
        <v>41</v>
      </c>
      <c r="R42" s="2">
        <v>86</v>
      </c>
      <c r="S42" s="2">
        <v>81</v>
      </c>
      <c r="T42" s="2">
        <v>83</v>
      </c>
      <c r="U42" s="2">
        <v>80</v>
      </c>
      <c r="V42" s="2">
        <v>119</v>
      </c>
      <c r="W42" s="2">
        <v>136</v>
      </c>
      <c r="X42" s="2">
        <v>143</v>
      </c>
      <c r="Y42" s="2">
        <v>64</v>
      </c>
      <c r="Z42" s="2">
        <v>99</v>
      </c>
      <c r="AA42" s="2">
        <v>70</v>
      </c>
      <c r="AB42" s="2">
        <v>89</v>
      </c>
      <c r="AC42" s="2">
        <v>106</v>
      </c>
      <c r="AD42" s="2">
        <v>69</v>
      </c>
      <c r="AE42" s="2">
        <v>75</v>
      </c>
      <c r="AF42" s="5">
        <v>48</v>
      </c>
      <c r="AG42" s="7">
        <v>60</v>
      </c>
      <c r="AH42" s="7">
        <v>80</v>
      </c>
      <c r="AI42" s="5">
        <v>115</v>
      </c>
      <c r="AJ42" s="5">
        <v>66</v>
      </c>
      <c r="AK42" s="7">
        <v>46</v>
      </c>
      <c r="AL42" s="2">
        <v>73</v>
      </c>
      <c r="AM42" s="2">
        <v>45</v>
      </c>
      <c r="AN42" s="2">
        <v>20</v>
      </c>
      <c r="AO42" s="2">
        <v>28</v>
      </c>
      <c r="AP42" s="2">
        <v>20</v>
      </c>
      <c r="AQ42" s="2">
        <v>32</v>
      </c>
      <c r="AR42" s="2">
        <v>40</v>
      </c>
      <c r="AS42" s="2">
        <v>28</v>
      </c>
      <c r="AT42" s="2">
        <v>25</v>
      </c>
      <c r="AU42" s="2">
        <v>16</v>
      </c>
      <c r="AV42" s="2">
        <v>14</v>
      </c>
    </row>
    <row r="43" spans="1:48" ht="13.5">
      <c r="A43" s="24" t="s">
        <v>4</v>
      </c>
      <c r="B43" s="29">
        <f>+B5+B14</f>
        <v>131</v>
      </c>
      <c r="C43" s="29">
        <f t="shared" si="1"/>
        <v>225</v>
      </c>
      <c r="D43" s="29">
        <f t="shared" si="1"/>
        <v>226</v>
      </c>
      <c r="E43" s="29">
        <f t="shared" si="1"/>
        <v>195</v>
      </c>
      <c r="F43" s="29">
        <f t="shared" si="1"/>
        <v>264</v>
      </c>
      <c r="G43" s="29">
        <f t="shared" si="1"/>
        <v>205</v>
      </c>
      <c r="H43" s="29">
        <f t="shared" si="1"/>
        <v>166</v>
      </c>
      <c r="I43" s="29">
        <f t="shared" si="1"/>
        <v>211</v>
      </c>
      <c r="J43" s="29">
        <f t="shared" si="1"/>
        <v>168</v>
      </c>
      <c r="K43" s="29">
        <f t="shared" si="1"/>
        <v>202</v>
      </c>
      <c r="L43" s="29">
        <f t="shared" si="1"/>
        <v>208</v>
      </c>
      <c r="M43" s="2">
        <v>164</v>
      </c>
      <c r="N43" s="2">
        <v>248</v>
      </c>
      <c r="O43" s="2">
        <v>182</v>
      </c>
      <c r="P43" s="2">
        <v>178</v>
      </c>
      <c r="Q43" s="2">
        <v>138</v>
      </c>
      <c r="R43" s="2">
        <v>171</v>
      </c>
      <c r="S43" s="2">
        <v>145</v>
      </c>
      <c r="T43" s="2">
        <v>183</v>
      </c>
      <c r="U43" s="2">
        <v>160</v>
      </c>
      <c r="V43" s="2">
        <v>179</v>
      </c>
      <c r="W43" s="2">
        <v>184</v>
      </c>
      <c r="X43" s="2">
        <v>157</v>
      </c>
      <c r="Y43" s="2">
        <v>173</v>
      </c>
      <c r="Z43" s="2">
        <v>244</v>
      </c>
      <c r="AA43" s="2">
        <v>169</v>
      </c>
      <c r="AB43" s="2">
        <v>258</v>
      </c>
      <c r="AC43" s="2">
        <v>269</v>
      </c>
      <c r="AD43" s="2">
        <v>149</v>
      </c>
      <c r="AE43" s="2">
        <v>126</v>
      </c>
      <c r="AF43" s="5">
        <v>91</v>
      </c>
      <c r="AG43" s="7">
        <v>96</v>
      </c>
      <c r="AH43" s="7">
        <v>132</v>
      </c>
      <c r="AI43" s="5">
        <v>123</v>
      </c>
      <c r="AJ43" s="5">
        <v>183</v>
      </c>
      <c r="AK43" s="7">
        <v>103</v>
      </c>
      <c r="AL43" s="2">
        <v>111</v>
      </c>
      <c r="AM43" s="2">
        <v>75</v>
      </c>
      <c r="AN43" s="2">
        <v>104</v>
      </c>
      <c r="AO43" s="2">
        <v>111</v>
      </c>
      <c r="AP43" s="2">
        <v>72</v>
      </c>
      <c r="AQ43" s="2">
        <v>55</v>
      </c>
      <c r="AR43" s="2">
        <v>73</v>
      </c>
      <c r="AS43" s="2">
        <v>40</v>
      </c>
      <c r="AT43" s="2">
        <v>58</v>
      </c>
      <c r="AU43" s="2">
        <v>20</v>
      </c>
      <c r="AV43" s="2">
        <v>23</v>
      </c>
    </row>
    <row r="44" spans="1:48" ht="13.5">
      <c r="A44" s="24" t="s">
        <v>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>
        <v>42</v>
      </c>
      <c r="W44" s="2">
        <v>49</v>
      </c>
      <c r="X44" s="2">
        <v>52</v>
      </c>
      <c r="Y44" s="2">
        <v>47</v>
      </c>
      <c r="Z44" s="2">
        <v>44</v>
      </c>
      <c r="AA44" s="2">
        <v>48</v>
      </c>
      <c r="AB44" s="2">
        <v>51</v>
      </c>
      <c r="AC44" s="2">
        <v>47</v>
      </c>
      <c r="AD44" s="2">
        <v>38</v>
      </c>
      <c r="AE44" s="2">
        <v>30</v>
      </c>
      <c r="AF44" s="2">
        <v>26</v>
      </c>
      <c r="AG44" s="2">
        <v>31</v>
      </c>
      <c r="AH44" s="7">
        <v>34</v>
      </c>
      <c r="AI44" s="5">
        <v>36</v>
      </c>
      <c r="AJ44" s="5">
        <v>33</v>
      </c>
      <c r="AK44" s="7">
        <v>26</v>
      </c>
      <c r="AL44" s="2">
        <v>22</v>
      </c>
      <c r="AM44" s="2">
        <v>24</v>
      </c>
      <c r="AN44" s="2">
        <v>24</v>
      </c>
      <c r="AO44" s="2">
        <v>23</v>
      </c>
      <c r="AP44" s="2">
        <v>22</v>
      </c>
      <c r="AQ44" s="2">
        <v>22</v>
      </c>
      <c r="AR44" s="2">
        <v>19</v>
      </c>
      <c r="AS44" s="2">
        <v>12</v>
      </c>
      <c r="AT44" s="2">
        <v>7</v>
      </c>
      <c r="AU44" s="2">
        <v>10</v>
      </c>
      <c r="AV44" s="2">
        <v>10</v>
      </c>
    </row>
    <row r="45" spans="1:48" ht="13.5">
      <c r="A45" s="24" t="s">
        <v>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 t="s">
        <v>8</v>
      </c>
      <c r="AF45" s="2" t="s">
        <v>28</v>
      </c>
      <c r="AG45" s="2" t="s">
        <v>5</v>
      </c>
      <c r="AH45" s="5" t="s">
        <v>8</v>
      </c>
      <c r="AI45" s="5" t="s">
        <v>10</v>
      </c>
      <c r="AJ45" s="5" t="s">
        <v>5</v>
      </c>
      <c r="AK45" s="7" t="s">
        <v>10</v>
      </c>
      <c r="AL45" s="30" t="s">
        <v>10</v>
      </c>
      <c r="AM45" s="30" t="s">
        <v>10</v>
      </c>
      <c r="AN45" s="30" t="s">
        <v>30</v>
      </c>
      <c r="AO45" s="30" t="s">
        <v>19</v>
      </c>
      <c r="AP45" s="30" t="s">
        <v>10</v>
      </c>
      <c r="AQ45" s="30" t="s">
        <v>30</v>
      </c>
      <c r="AR45" s="30" t="s">
        <v>19</v>
      </c>
      <c r="AS45" s="30" t="s">
        <v>5</v>
      </c>
      <c r="AT45" s="30" t="s">
        <v>31</v>
      </c>
      <c r="AU45" s="30" t="s">
        <v>30</v>
      </c>
      <c r="AV45" s="30" t="s">
        <v>5</v>
      </c>
    </row>
    <row r="46" spans="1:48" ht="13.5">
      <c r="A46" s="24" t="s">
        <v>24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10"/>
      <c r="N46" s="10"/>
      <c r="O46" s="10"/>
      <c r="P46" s="10"/>
      <c r="Q46" s="10"/>
      <c r="R46" s="10"/>
      <c r="S46" s="10"/>
      <c r="T46" s="10"/>
      <c r="U46" s="10"/>
      <c r="V46" s="22">
        <f>+V41/V44</f>
        <v>2.0238095238095237</v>
      </c>
      <c r="W46" s="22">
        <f aca="true" t="shared" si="2" ref="W46:AR46">+W41/W44</f>
        <v>1.836734693877551</v>
      </c>
      <c r="X46" s="22">
        <f t="shared" si="2"/>
        <v>2.2884615384615383</v>
      </c>
      <c r="Y46" s="22">
        <f t="shared" si="2"/>
        <v>1.2127659574468086</v>
      </c>
      <c r="Z46" s="22">
        <f t="shared" si="2"/>
        <v>2.9545454545454546</v>
      </c>
      <c r="AA46" s="22">
        <f t="shared" si="2"/>
        <v>2.1666666666666665</v>
      </c>
      <c r="AB46" s="22">
        <f t="shared" si="2"/>
        <v>2.235294117647059</v>
      </c>
      <c r="AC46" s="22">
        <f t="shared" si="2"/>
        <v>2.5106382978723403</v>
      </c>
      <c r="AD46" s="22">
        <f t="shared" si="2"/>
        <v>1.5</v>
      </c>
      <c r="AE46" s="22">
        <f t="shared" si="2"/>
        <v>3.2333333333333334</v>
      </c>
      <c r="AF46" s="22">
        <f t="shared" si="2"/>
        <v>1.1923076923076923</v>
      </c>
      <c r="AG46" s="22">
        <f t="shared" si="2"/>
        <v>1.8064516129032258</v>
      </c>
      <c r="AH46" s="23">
        <f t="shared" si="2"/>
        <v>1.2941176470588236</v>
      </c>
      <c r="AI46" s="23">
        <f t="shared" si="2"/>
        <v>3.0277777777777777</v>
      </c>
      <c r="AJ46" s="23">
        <f t="shared" si="2"/>
        <v>2.212121212121212</v>
      </c>
      <c r="AK46" s="23">
        <f t="shared" si="2"/>
        <v>2.3076923076923075</v>
      </c>
      <c r="AL46" s="22">
        <f t="shared" si="2"/>
        <v>3.3636363636363638</v>
      </c>
      <c r="AM46" s="22">
        <f t="shared" si="2"/>
        <v>2.9583333333333335</v>
      </c>
      <c r="AN46" s="22">
        <f t="shared" si="2"/>
        <v>0.9166666666666666</v>
      </c>
      <c r="AO46" s="22">
        <f t="shared" si="2"/>
        <v>2.347826086956522</v>
      </c>
      <c r="AP46" s="22">
        <f t="shared" si="2"/>
        <v>1.4090909090909092</v>
      </c>
      <c r="AQ46" s="22">
        <f>+AQ41/AQ44</f>
        <v>1.9545454545454546</v>
      </c>
      <c r="AR46" s="22">
        <f t="shared" si="2"/>
        <v>1.736842105263158</v>
      </c>
      <c r="AS46" s="22">
        <f>+AS41/AS44</f>
        <v>1.25</v>
      </c>
      <c r="AT46" s="22">
        <f>+AT41/AT44</f>
        <v>3.2857142857142856</v>
      </c>
      <c r="AU46" s="22">
        <f>+AU41/AU44</f>
        <v>1.4</v>
      </c>
      <c r="AV46" s="22">
        <f>+AV41/AV44</f>
        <v>1.5</v>
      </c>
    </row>
    <row r="51" ht="13.5">
      <c r="AQ51" t="s">
        <v>32</v>
      </c>
    </row>
    <row r="55" spans="39:42" ht="13.5">
      <c r="AM55" t="s">
        <v>32</v>
      </c>
      <c r="AP55" t="s">
        <v>32</v>
      </c>
    </row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</sheetData>
  <sheetProtection/>
  <printOptions/>
  <pageMargins left="0.2" right="0.2" top="1" bottom="1" header="0.53" footer="0.512"/>
  <pageSetup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2007-01-24T06:30:29Z</cp:lastPrinted>
  <dcterms:created xsi:type="dcterms:W3CDTF">2002-09-12T04:17:43Z</dcterms:created>
  <dcterms:modified xsi:type="dcterms:W3CDTF">2022-12-23T07:43:07Z</dcterms:modified>
  <cp:category/>
  <cp:version/>
  <cp:contentType/>
  <cp:contentStatus/>
</cp:coreProperties>
</file>