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<sst xmlns="http://schemas.openxmlformats.org/spreadsheetml/2006/main" count="102" uniqueCount="27">
  <si>
    <t>昭和47</t>
  </si>
  <si>
    <t>成鳥確認数</t>
  </si>
  <si>
    <t>使用中の巣</t>
  </si>
  <si>
    <t>古巣</t>
  </si>
  <si>
    <t>晴</t>
  </si>
  <si>
    <t>晴</t>
  </si>
  <si>
    <t>曇</t>
  </si>
  <si>
    <t>平成元</t>
  </si>
  <si>
    <t>成鳥確認数</t>
  </si>
  <si>
    <t>児童数</t>
  </si>
  <si>
    <t>天候</t>
  </si>
  <si>
    <t>笠師保小学校</t>
  </si>
  <si>
    <t>小雨</t>
  </si>
  <si>
    <t>豊川小学校</t>
  </si>
  <si>
    <t>雨</t>
  </si>
  <si>
    <t>瀬嵐小学校</t>
  </si>
  <si>
    <t>熊木小学校</t>
  </si>
  <si>
    <t>西岸小学校</t>
  </si>
  <si>
    <t>釶打小学校</t>
  </si>
  <si>
    <t>中島小学校</t>
  </si>
  <si>
    <t>晴・曇</t>
  </si>
  <si>
    <t>晴曇</t>
  </si>
  <si>
    <t xml:space="preserve"> </t>
  </si>
  <si>
    <t>一人当りの確認数</t>
  </si>
  <si>
    <t>令和元</t>
  </si>
  <si>
    <t>※西岸地区は調査未実施（Ｒ１）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</si>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</sst>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七尾市立中島小学校成鳥確認数等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825"/>
          <c:w val="0.986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Sheet1!$C$3:$AX$3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Sheet1!$C$4:$AX$4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Sheet1!$C$5:$AX$5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Sheet1!$C$2:$AX$2</c:f>
              <c:strCache/>
            </c:strRef>
          </c:cat>
          <c:val>
            <c:numRef>
              <c:f>Sheet1!$C$6:$AX$6</c:f>
              <c:numCache/>
            </c:numRef>
          </c:val>
          <c:smooth val="0"/>
        </c:ser>
        <c:marker val="1"/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39728"/>
        <c:crosses val="autoZero"/>
        <c:auto val="1"/>
        <c:lblOffset val="100"/>
        <c:tickLblSkip val="2"/>
        <c:noMultiLvlLbl val="0"/>
      </c:catAx>
      <c:valAx>
        <c:axId val="18839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3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"/>
          <c:w val="0.172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25</xdr:row>
      <xdr:rowOff>142875</xdr:rowOff>
    </xdr:from>
    <xdr:to>
      <xdr:col>0</xdr:col>
      <xdr:colOff>619125</xdr:colOff>
      <xdr:row>38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04825" y="4495800"/>
          <a:ext cx="114300" cy="2181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26</xdr:col>
      <xdr:colOff>66675</xdr:colOff>
      <xdr:row>83</xdr:row>
      <xdr:rowOff>9525</xdr:rowOff>
    </xdr:to>
    <xdr:graphicFrame>
      <xdr:nvGraphicFramePr>
        <xdr:cNvPr id="2" name="グラフ 2"/>
        <xdr:cNvGraphicFramePr/>
      </xdr:nvGraphicFramePr>
      <xdr:xfrm>
        <a:off x="685800" y="9734550"/>
        <a:ext cx="117824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28</xdr:row>
      <xdr:rowOff>76200</xdr:rowOff>
    </xdr:from>
    <xdr:to>
      <xdr:col>0</xdr:col>
      <xdr:colOff>381000</xdr:colOff>
      <xdr:row>34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4953000"/>
          <a:ext cx="2190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熊木小学校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55"/>
  <sheetViews>
    <sheetView tabSelected="1" zoomScale="80" zoomScaleNormal="80" zoomScalePageLayoutView="0" workbookViewId="0" topLeftCell="AF1">
      <selection activeCell="BF11" sqref="BF11"/>
    </sheetView>
  </sheetViews>
  <sheetFormatPr defaultColWidth="9.00390625" defaultRowHeight="13.5"/>
  <cols>
    <col min="2" max="2" width="20.00390625" style="0" bestFit="1" customWidth="1"/>
    <col min="3" max="3" width="8.00390625" style="0" bestFit="1" customWidth="1"/>
    <col min="4" max="5" width="4.50390625" style="0" bestFit="1" customWidth="1"/>
    <col min="6" max="6" width="5.50390625" style="0" bestFit="1" customWidth="1"/>
    <col min="7" max="7" width="4.50390625" style="0" bestFit="1" customWidth="1"/>
    <col min="8" max="19" width="5.50390625" style="0" bestFit="1" customWidth="1"/>
    <col min="20" max="20" width="7.75390625" style="0" bestFit="1" customWidth="1"/>
    <col min="21" max="29" width="5.50390625" style="0" bestFit="1" customWidth="1"/>
    <col min="30" max="30" width="4.50390625" style="0" bestFit="1" customWidth="1"/>
    <col min="31" max="34" width="5.50390625" style="0" bestFit="1" customWidth="1"/>
    <col min="35" max="38" width="4.625" style="0" bestFit="1" customWidth="1"/>
    <col min="39" max="39" width="6.50390625" style="0" bestFit="1" customWidth="1"/>
    <col min="40" max="42" width="4.625" style="0" bestFit="1" customWidth="1"/>
    <col min="43" max="43" width="5.625" style="0" bestFit="1" customWidth="1"/>
    <col min="44" max="44" width="4.625" style="0" bestFit="1" customWidth="1"/>
    <col min="45" max="45" width="6.50390625" style="0" bestFit="1" customWidth="1"/>
    <col min="46" max="47" width="4.625" style="0" bestFit="1" customWidth="1"/>
    <col min="48" max="48" width="6.50390625" style="0" bestFit="1" customWidth="1"/>
    <col min="49" max="49" width="4.625" style="0" bestFit="1" customWidth="1"/>
    <col min="51" max="51" width="4.625" style="0" customWidth="1"/>
  </cols>
  <sheetData>
    <row r="1" ht="14.25" thickBot="1">
      <c r="B1" t="s">
        <v>19</v>
      </c>
    </row>
    <row r="2" spans="2:51" ht="14.25" thickBot="1">
      <c r="B2" s="8"/>
      <c r="C2" s="5" t="s">
        <v>0</v>
      </c>
      <c r="D2" s="5">
        <v>48</v>
      </c>
      <c r="E2" s="5">
        <v>49</v>
      </c>
      <c r="F2" s="5">
        <v>50</v>
      </c>
      <c r="G2" s="5">
        <v>51</v>
      </c>
      <c r="H2" s="5">
        <v>52</v>
      </c>
      <c r="I2" s="5">
        <v>53</v>
      </c>
      <c r="J2" s="5">
        <v>54</v>
      </c>
      <c r="K2" s="5">
        <v>55</v>
      </c>
      <c r="L2" s="5">
        <v>56</v>
      </c>
      <c r="M2" s="5">
        <v>57</v>
      </c>
      <c r="N2" s="5">
        <v>58</v>
      </c>
      <c r="O2" s="5">
        <v>59</v>
      </c>
      <c r="P2" s="5">
        <v>60</v>
      </c>
      <c r="Q2" s="5">
        <v>61</v>
      </c>
      <c r="R2" s="5">
        <v>62</v>
      </c>
      <c r="S2" s="5">
        <v>63</v>
      </c>
      <c r="T2" s="5" t="s">
        <v>7</v>
      </c>
      <c r="U2" s="5">
        <v>2</v>
      </c>
      <c r="V2" s="5">
        <v>3</v>
      </c>
      <c r="W2" s="5">
        <v>4</v>
      </c>
      <c r="X2" s="5">
        <v>5</v>
      </c>
      <c r="Y2" s="5">
        <v>6</v>
      </c>
      <c r="Z2" s="5">
        <v>7</v>
      </c>
      <c r="AA2" s="5">
        <v>8</v>
      </c>
      <c r="AB2" s="5">
        <v>9</v>
      </c>
      <c r="AC2" s="5">
        <v>10</v>
      </c>
      <c r="AD2" s="5">
        <v>11</v>
      </c>
      <c r="AE2" s="5">
        <v>12</v>
      </c>
      <c r="AF2" s="5">
        <v>13</v>
      </c>
      <c r="AG2" s="6">
        <v>14</v>
      </c>
      <c r="AH2" s="7">
        <v>15</v>
      </c>
      <c r="AI2" s="26">
        <v>16</v>
      </c>
      <c r="AJ2" s="27">
        <v>17</v>
      </c>
      <c r="AK2" s="27">
        <v>18</v>
      </c>
      <c r="AL2" s="6">
        <v>19</v>
      </c>
      <c r="AM2" s="5">
        <v>20</v>
      </c>
      <c r="AN2" s="5">
        <v>21</v>
      </c>
      <c r="AO2" s="5">
        <v>22</v>
      </c>
      <c r="AP2" s="27">
        <v>23</v>
      </c>
      <c r="AQ2" s="27">
        <v>24</v>
      </c>
      <c r="AR2" s="27">
        <v>25</v>
      </c>
      <c r="AS2" s="27">
        <v>26</v>
      </c>
      <c r="AT2" s="27">
        <v>27</v>
      </c>
      <c r="AU2" s="27">
        <v>28</v>
      </c>
      <c r="AV2" s="27">
        <v>29</v>
      </c>
      <c r="AW2" s="5">
        <v>30</v>
      </c>
      <c r="AX2" s="5" t="s">
        <v>24</v>
      </c>
      <c r="AY2" s="5">
        <v>4</v>
      </c>
    </row>
    <row r="3" spans="2:51" ht="13.5">
      <c r="B3" s="2" t="s">
        <v>1</v>
      </c>
      <c r="C3" s="18">
        <f>+C11+C19+C27++C35+C50+C42</f>
        <v>518</v>
      </c>
      <c r="D3" s="18">
        <f aca="true" t="shared" si="0" ref="D3:AH3">+D11+D19+D27++D35+D50+D42</f>
        <v>622</v>
      </c>
      <c r="E3" s="18">
        <f t="shared" si="0"/>
        <v>831</v>
      </c>
      <c r="F3" s="18">
        <f t="shared" si="0"/>
        <v>797</v>
      </c>
      <c r="G3" s="18">
        <f t="shared" si="0"/>
        <v>845</v>
      </c>
      <c r="H3" s="18">
        <f t="shared" si="0"/>
        <v>824</v>
      </c>
      <c r="I3" s="18">
        <f t="shared" si="0"/>
        <v>1127</v>
      </c>
      <c r="J3" s="18">
        <f t="shared" si="0"/>
        <v>782</v>
      </c>
      <c r="K3" s="18">
        <f t="shared" si="0"/>
        <v>741</v>
      </c>
      <c r="L3" s="18">
        <f t="shared" si="0"/>
        <v>827</v>
      </c>
      <c r="M3" s="18">
        <f t="shared" si="0"/>
        <v>800</v>
      </c>
      <c r="N3" s="18">
        <f t="shared" si="0"/>
        <v>749</v>
      </c>
      <c r="O3" s="18">
        <f t="shared" si="0"/>
        <v>1036</v>
      </c>
      <c r="P3" s="18">
        <f t="shared" si="0"/>
        <v>950</v>
      </c>
      <c r="Q3" s="18">
        <f t="shared" si="0"/>
        <v>806</v>
      </c>
      <c r="R3" s="18">
        <f t="shared" si="0"/>
        <v>797</v>
      </c>
      <c r="S3" s="18">
        <f t="shared" si="0"/>
        <v>735</v>
      </c>
      <c r="T3" s="18">
        <f t="shared" si="0"/>
        <v>657</v>
      </c>
      <c r="U3" s="18">
        <f t="shared" si="0"/>
        <v>847</v>
      </c>
      <c r="V3" s="18">
        <f t="shared" si="0"/>
        <v>707</v>
      </c>
      <c r="W3" s="18">
        <f t="shared" si="0"/>
        <v>903</v>
      </c>
      <c r="X3" s="18">
        <f t="shared" si="0"/>
        <v>702</v>
      </c>
      <c r="Y3" s="18">
        <f t="shared" si="0"/>
        <v>622</v>
      </c>
      <c r="Z3" s="18">
        <f t="shared" si="0"/>
        <v>589</v>
      </c>
      <c r="AA3" s="18">
        <f t="shared" si="0"/>
        <v>446</v>
      </c>
      <c r="AB3" s="18">
        <f t="shared" si="0"/>
        <v>539</v>
      </c>
      <c r="AC3" s="18">
        <f t="shared" si="0"/>
        <v>580</v>
      </c>
      <c r="AD3" s="18">
        <f t="shared" si="0"/>
        <v>451</v>
      </c>
      <c r="AE3" s="18">
        <f t="shared" si="0"/>
        <v>372</v>
      </c>
      <c r="AF3" s="18">
        <f t="shared" si="0"/>
        <v>336</v>
      </c>
      <c r="AG3" s="18">
        <f t="shared" si="0"/>
        <v>357</v>
      </c>
      <c r="AH3" s="18">
        <f t="shared" si="0"/>
        <v>342</v>
      </c>
      <c r="AI3" s="19">
        <v>314</v>
      </c>
      <c r="AJ3" s="20">
        <v>135</v>
      </c>
      <c r="AK3" s="20">
        <v>298</v>
      </c>
      <c r="AL3" s="21">
        <v>218</v>
      </c>
      <c r="AM3" s="8">
        <v>94</v>
      </c>
      <c r="AN3" s="8">
        <v>168</v>
      </c>
      <c r="AO3" s="8">
        <v>129</v>
      </c>
      <c r="AP3" s="3">
        <v>183</v>
      </c>
      <c r="AQ3" s="3">
        <v>122</v>
      </c>
      <c r="AR3" s="3">
        <v>190</v>
      </c>
      <c r="AS3" s="3">
        <v>126</v>
      </c>
      <c r="AT3" s="3">
        <v>128</v>
      </c>
      <c r="AU3" s="3">
        <v>131</v>
      </c>
      <c r="AV3" s="3">
        <v>34</v>
      </c>
      <c r="AW3" s="25">
        <v>58</v>
      </c>
      <c r="AX3" s="25">
        <v>73</v>
      </c>
      <c r="AY3" s="30">
        <v>95</v>
      </c>
    </row>
    <row r="4" spans="2:51" ht="13.5">
      <c r="B4" s="2" t="s">
        <v>2</v>
      </c>
      <c r="C4" s="18">
        <f>+C12+C20+C28++C36+C43+C51</f>
        <v>191</v>
      </c>
      <c r="D4" s="18">
        <f aca="true" t="shared" si="1" ref="D4:AH4">+D12+D20+D28++D36+D43+D51</f>
        <v>316</v>
      </c>
      <c r="E4" s="18">
        <f t="shared" si="1"/>
        <v>543</v>
      </c>
      <c r="F4" s="18">
        <f t="shared" si="1"/>
        <v>439</v>
      </c>
      <c r="G4" s="18">
        <f t="shared" si="1"/>
        <v>422</v>
      </c>
      <c r="H4" s="18">
        <f t="shared" si="1"/>
        <v>470</v>
      </c>
      <c r="I4" s="18">
        <f t="shared" si="1"/>
        <v>468</v>
      </c>
      <c r="J4" s="18">
        <f t="shared" si="1"/>
        <v>373</v>
      </c>
      <c r="K4" s="18">
        <f t="shared" si="1"/>
        <v>414</v>
      </c>
      <c r="L4" s="18">
        <f t="shared" si="1"/>
        <v>517</v>
      </c>
      <c r="M4" s="18">
        <f t="shared" si="1"/>
        <v>424</v>
      </c>
      <c r="N4" s="18">
        <f t="shared" si="1"/>
        <v>350</v>
      </c>
      <c r="O4" s="18">
        <f t="shared" si="1"/>
        <v>371</v>
      </c>
      <c r="P4" s="18">
        <f t="shared" si="1"/>
        <v>519</v>
      </c>
      <c r="Q4" s="18">
        <f t="shared" si="1"/>
        <v>400</v>
      </c>
      <c r="R4" s="18">
        <f t="shared" si="1"/>
        <v>424</v>
      </c>
      <c r="S4" s="18">
        <f t="shared" si="1"/>
        <v>564</v>
      </c>
      <c r="T4" s="18">
        <f t="shared" si="1"/>
        <v>634</v>
      </c>
      <c r="U4" s="18">
        <f t="shared" si="1"/>
        <v>655</v>
      </c>
      <c r="V4" s="18">
        <f t="shared" si="1"/>
        <v>733</v>
      </c>
      <c r="W4" s="18">
        <f t="shared" si="1"/>
        <v>893</v>
      </c>
      <c r="X4" s="18">
        <f t="shared" si="1"/>
        <v>713</v>
      </c>
      <c r="Y4" s="18">
        <f t="shared" si="1"/>
        <v>620</v>
      </c>
      <c r="Z4" s="18">
        <f t="shared" si="1"/>
        <v>717</v>
      </c>
      <c r="AA4" s="18">
        <f t="shared" si="1"/>
        <v>447</v>
      </c>
      <c r="AB4" s="18">
        <f t="shared" si="1"/>
        <v>465</v>
      </c>
      <c r="AC4" s="18">
        <f t="shared" si="1"/>
        <v>499</v>
      </c>
      <c r="AD4" s="18">
        <f t="shared" si="1"/>
        <v>457</v>
      </c>
      <c r="AE4" s="18">
        <f t="shared" si="1"/>
        <v>486</v>
      </c>
      <c r="AF4" s="18">
        <f t="shared" si="1"/>
        <v>440</v>
      </c>
      <c r="AG4" s="18">
        <f t="shared" si="1"/>
        <v>546</v>
      </c>
      <c r="AH4" s="18">
        <f t="shared" si="1"/>
        <v>536</v>
      </c>
      <c r="AI4" s="14">
        <v>409</v>
      </c>
      <c r="AJ4" s="3">
        <v>115</v>
      </c>
      <c r="AK4" s="3">
        <v>377</v>
      </c>
      <c r="AL4" s="22">
        <v>218</v>
      </c>
      <c r="AM4" s="8">
        <v>134</v>
      </c>
      <c r="AN4" s="8">
        <v>139</v>
      </c>
      <c r="AO4" s="8">
        <v>133</v>
      </c>
      <c r="AP4" s="3">
        <v>233</v>
      </c>
      <c r="AQ4" s="3">
        <v>210</v>
      </c>
      <c r="AR4" s="3">
        <v>107</v>
      </c>
      <c r="AS4" s="3">
        <v>61</v>
      </c>
      <c r="AT4" s="3">
        <v>167</v>
      </c>
      <c r="AU4" s="3">
        <v>97</v>
      </c>
      <c r="AV4" s="3">
        <v>167</v>
      </c>
      <c r="AW4" s="8">
        <v>69</v>
      </c>
      <c r="AX4" s="8">
        <v>43</v>
      </c>
      <c r="AY4" s="8">
        <v>79</v>
      </c>
    </row>
    <row r="5" spans="2:51" ht="13.5">
      <c r="B5" s="2" t="s">
        <v>3</v>
      </c>
      <c r="C5" s="18">
        <f>+C13+C21+C29+C37+C44+C52</f>
        <v>370</v>
      </c>
      <c r="D5" s="18">
        <f aca="true" t="shared" si="2" ref="D5:AH5">+D13+D21+D29+D37+D44+D52</f>
        <v>505</v>
      </c>
      <c r="E5" s="18">
        <f t="shared" si="2"/>
        <v>842</v>
      </c>
      <c r="F5" s="18">
        <f t="shared" si="2"/>
        <v>1073</v>
      </c>
      <c r="G5" s="18">
        <f t="shared" si="2"/>
        <v>904</v>
      </c>
      <c r="H5" s="18">
        <f t="shared" si="2"/>
        <v>1024</v>
      </c>
      <c r="I5" s="18">
        <f t="shared" si="2"/>
        <v>1228</v>
      </c>
      <c r="J5" s="18">
        <f t="shared" si="2"/>
        <v>1292</v>
      </c>
      <c r="K5" s="18">
        <f t="shared" si="2"/>
        <v>1392</v>
      </c>
      <c r="L5" s="18">
        <f t="shared" si="2"/>
        <v>1561</v>
      </c>
      <c r="M5" s="18">
        <f t="shared" si="2"/>
        <v>1382</v>
      </c>
      <c r="N5" s="18">
        <f t="shared" si="2"/>
        <v>1483</v>
      </c>
      <c r="O5" s="18">
        <f t="shared" si="2"/>
        <v>1172</v>
      </c>
      <c r="P5" s="18">
        <f t="shared" si="2"/>
        <v>1503</v>
      </c>
      <c r="Q5" s="18">
        <f t="shared" si="2"/>
        <v>1412</v>
      </c>
      <c r="R5" s="18">
        <f t="shared" si="2"/>
        <v>1289</v>
      </c>
      <c r="S5" s="18">
        <f t="shared" si="2"/>
        <v>1503</v>
      </c>
      <c r="T5" s="18">
        <f t="shared" si="2"/>
        <v>1517</v>
      </c>
      <c r="U5" s="18">
        <f t="shared" si="2"/>
        <v>1463</v>
      </c>
      <c r="V5" s="18">
        <f t="shared" si="2"/>
        <v>1616</v>
      </c>
      <c r="W5" s="18">
        <f t="shared" si="2"/>
        <v>1414</v>
      </c>
      <c r="X5" s="18">
        <f t="shared" si="2"/>
        <v>1667</v>
      </c>
      <c r="Y5" s="18">
        <f t="shared" si="2"/>
        <v>1656</v>
      </c>
      <c r="Z5" s="18">
        <f t="shared" si="2"/>
        <v>1555</v>
      </c>
      <c r="AA5" s="18">
        <f t="shared" si="2"/>
        <v>1603</v>
      </c>
      <c r="AB5" s="18">
        <f t="shared" si="2"/>
        <v>1574</v>
      </c>
      <c r="AC5" s="18">
        <f t="shared" si="2"/>
        <v>1363</v>
      </c>
      <c r="AD5" s="18">
        <f t="shared" si="2"/>
        <v>962</v>
      </c>
      <c r="AE5" s="18">
        <f t="shared" si="2"/>
        <v>1290</v>
      </c>
      <c r="AF5" s="18">
        <f t="shared" si="2"/>
        <v>1215</v>
      </c>
      <c r="AG5" s="18">
        <f t="shared" si="2"/>
        <v>1245</v>
      </c>
      <c r="AH5" s="18">
        <f t="shared" si="2"/>
        <v>1001</v>
      </c>
      <c r="AI5" s="14">
        <v>561</v>
      </c>
      <c r="AJ5" s="3">
        <v>252</v>
      </c>
      <c r="AK5" s="3">
        <v>565</v>
      </c>
      <c r="AL5" s="22">
        <v>463</v>
      </c>
      <c r="AM5" s="8">
        <v>220</v>
      </c>
      <c r="AN5" s="8">
        <v>205</v>
      </c>
      <c r="AO5" s="8">
        <v>221</v>
      </c>
      <c r="AP5" s="3">
        <v>372</v>
      </c>
      <c r="AQ5" s="3">
        <v>297</v>
      </c>
      <c r="AR5" s="3">
        <v>132</v>
      </c>
      <c r="AS5" s="3">
        <v>114</v>
      </c>
      <c r="AT5" s="3">
        <v>197</v>
      </c>
      <c r="AU5" s="3">
        <v>170</v>
      </c>
      <c r="AV5" s="3">
        <v>166</v>
      </c>
      <c r="AW5" s="8">
        <v>101</v>
      </c>
      <c r="AX5" s="8">
        <v>64</v>
      </c>
      <c r="AY5" s="8">
        <v>166</v>
      </c>
    </row>
    <row r="6" spans="2:51" ht="13.5">
      <c r="B6" s="2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>
        <f>+W14+W22+W30+W38+W45+W53</f>
        <v>179</v>
      </c>
      <c r="X6" s="8">
        <f aca="true" t="shared" si="3" ref="X6:AH6">+X14+X22+X30+X38+X45+X53</f>
        <v>154</v>
      </c>
      <c r="Y6" s="8">
        <f t="shared" si="3"/>
        <v>152</v>
      </c>
      <c r="Z6" s="8">
        <f t="shared" si="3"/>
        <v>191</v>
      </c>
      <c r="AA6" s="8">
        <f t="shared" si="3"/>
        <v>168</v>
      </c>
      <c r="AB6" s="8">
        <f t="shared" si="3"/>
        <v>160</v>
      </c>
      <c r="AC6" s="8">
        <f t="shared" si="3"/>
        <v>188</v>
      </c>
      <c r="AD6" s="8">
        <f t="shared" si="3"/>
        <v>159</v>
      </c>
      <c r="AE6" s="8">
        <f t="shared" si="3"/>
        <v>177</v>
      </c>
      <c r="AF6" s="8">
        <f t="shared" si="3"/>
        <v>180</v>
      </c>
      <c r="AG6" s="8">
        <f t="shared" si="3"/>
        <v>181</v>
      </c>
      <c r="AH6" s="8">
        <f t="shared" si="3"/>
        <v>170</v>
      </c>
      <c r="AI6" s="8">
        <v>72</v>
      </c>
      <c r="AJ6" s="8">
        <v>45</v>
      </c>
      <c r="AK6" s="3">
        <v>66</v>
      </c>
      <c r="AL6" s="22">
        <v>48</v>
      </c>
      <c r="AM6" s="8">
        <v>59</v>
      </c>
      <c r="AN6" s="8">
        <v>68</v>
      </c>
      <c r="AO6" s="8">
        <v>42</v>
      </c>
      <c r="AP6" s="3">
        <v>49</v>
      </c>
      <c r="AQ6" s="3">
        <v>58</v>
      </c>
      <c r="AR6" s="3">
        <v>32</v>
      </c>
      <c r="AS6" s="3">
        <v>35</v>
      </c>
      <c r="AT6" s="3">
        <v>68</v>
      </c>
      <c r="AU6" s="3">
        <v>40</v>
      </c>
      <c r="AV6" s="3">
        <v>46</v>
      </c>
      <c r="AW6" s="8">
        <v>48</v>
      </c>
      <c r="AX6" s="8">
        <v>29</v>
      </c>
      <c r="AY6" s="8">
        <v>23</v>
      </c>
    </row>
    <row r="7" spans="2:51" ht="13.5">
      <c r="B7" s="2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 t="s">
        <v>4</v>
      </c>
      <c r="AG7" s="8" t="s">
        <v>4</v>
      </c>
      <c r="AH7" s="8" t="s">
        <v>6</v>
      </c>
      <c r="AI7" s="8" t="s">
        <v>5</v>
      </c>
      <c r="AJ7" s="8" t="s">
        <v>5</v>
      </c>
      <c r="AK7" s="3" t="s">
        <v>6</v>
      </c>
      <c r="AL7" s="22" t="s">
        <v>5</v>
      </c>
      <c r="AM7" s="10" t="s">
        <v>20</v>
      </c>
      <c r="AN7" s="10" t="s">
        <v>5</v>
      </c>
      <c r="AO7" s="10" t="s">
        <v>5</v>
      </c>
      <c r="AP7" s="22" t="s">
        <v>5</v>
      </c>
      <c r="AQ7" s="22" t="s">
        <v>21</v>
      </c>
      <c r="AR7" s="22" t="s">
        <v>14</v>
      </c>
      <c r="AS7" s="10" t="s">
        <v>20</v>
      </c>
      <c r="AT7" s="10" t="s">
        <v>5</v>
      </c>
      <c r="AU7" s="10" t="s">
        <v>5</v>
      </c>
      <c r="AV7" s="10" t="s">
        <v>20</v>
      </c>
      <c r="AW7" s="10"/>
      <c r="AX7" s="10" t="s">
        <v>5</v>
      </c>
      <c r="AY7" s="10" t="s">
        <v>5</v>
      </c>
    </row>
    <row r="8" spans="2:51" ht="13.5">
      <c r="B8" s="11" t="s">
        <v>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3">
        <f>+W3/W6</f>
        <v>5.044692737430168</v>
      </c>
      <c r="X8" s="23">
        <f aca="true" t="shared" si="4" ref="X8:AL8">+X3/X6</f>
        <v>4.558441558441558</v>
      </c>
      <c r="Y8" s="23">
        <f t="shared" si="4"/>
        <v>4.092105263157895</v>
      </c>
      <c r="Z8" s="23">
        <f t="shared" si="4"/>
        <v>3.0837696335078535</v>
      </c>
      <c r="AA8" s="23">
        <f t="shared" si="4"/>
        <v>2.6547619047619047</v>
      </c>
      <c r="AB8" s="23">
        <f t="shared" si="4"/>
        <v>3.36875</v>
      </c>
      <c r="AC8" s="23">
        <f t="shared" si="4"/>
        <v>3.0851063829787235</v>
      </c>
      <c r="AD8" s="23">
        <f t="shared" si="4"/>
        <v>2.8364779874213837</v>
      </c>
      <c r="AE8" s="23">
        <f t="shared" si="4"/>
        <v>2.1016949152542375</v>
      </c>
      <c r="AF8" s="23">
        <f t="shared" si="4"/>
        <v>1.8666666666666667</v>
      </c>
      <c r="AG8" s="23">
        <f t="shared" si="4"/>
        <v>1.9723756906077348</v>
      </c>
      <c r="AH8" s="23">
        <f t="shared" si="4"/>
        <v>2.011764705882353</v>
      </c>
      <c r="AI8" s="23">
        <f t="shared" si="4"/>
        <v>4.361111111111111</v>
      </c>
      <c r="AJ8" s="23">
        <f t="shared" si="4"/>
        <v>3</v>
      </c>
      <c r="AK8" s="24">
        <f t="shared" si="4"/>
        <v>4.515151515151516</v>
      </c>
      <c r="AL8" s="24">
        <f t="shared" si="4"/>
        <v>4.541666666666667</v>
      </c>
      <c r="AM8" s="23">
        <f aca="true" t="shared" si="5" ref="AM8:AS8">+AM3/AM6</f>
        <v>1.5932203389830508</v>
      </c>
      <c r="AN8" s="23">
        <f t="shared" si="5"/>
        <v>2.4705882352941178</v>
      </c>
      <c r="AO8" s="23">
        <f t="shared" si="5"/>
        <v>3.0714285714285716</v>
      </c>
      <c r="AP8" s="24">
        <f t="shared" si="5"/>
        <v>3.7346938775510203</v>
      </c>
      <c r="AQ8" s="24">
        <f t="shared" si="5"/>
        <v>2.103448275862069</v>
      </c>
      <c r="AR8" s="24">
        <f>+AR3/AR6</f>
        <v>5.9375</v>
      </c>
      <c r="AS8" s="24">
        <f t="shared" si="5"/>
        <v>3.6</v>
      </c>
      <c r="AT8" s="24">
        <f>+AT3/AT6</f>
        <v>1.8823529411764706</v>
      </c>
      <c r="AU8" s="24">
        <f>+AU3/AU6</f>
        <v>3.275</v>
      </c>
      <c r="AV8" s="24">
        <f>+AV3/AV6</f>
        <v>0.7391304347826086</v>
      </c>
      <c r="AW8" s="23">
        <f>+AW3/AW6</f>
        <v>1.2083333333333333</v>
      </c>
      <c r="AX8" s="23">
        <f>+AX3/AX6</f>
        <v>2.5172413793103448</v>
      </c>
      <c r="AY8" s="29">
        <f>+AY3/AY6</f>
        <v>4.130434782608695</v>
      </c>
    </row>
    <row r="9" ht="14.25" thickBot="1"/>
    <row r="10" spans="2:40" ht="14.25" thickBot="1">
      <c r="B10" s="1" t="s">
        <v>11</v>
      </c>
      <c r="C10" s="5" t="s">
        <v>0</v>
      </c>
      <c r="D10" s="5">
        <v>48</v>
      </c>
      <c r="E10" s="5">
        <v>49</v>
      </c>
      <c r="F10" s="5">
        <v>50</v>
      </c>
      <c r="G10" s="5">
        <v>51</v>
      </c>
      <c r="H10" s="5">
        <v>52</v>
      </c>
      <c r="I10" s="5">
        <v>53</v>
      </c>
      <c r="J10" s="5">
        <v>54</v>
      </c>
      <c r="K10" s="5">
        <v>55</v>
      </c>
      <c r="L10" s="5">
        <v>56</v>
      </c>
      <c r="M10" s="5">
        <v>57</v>
      </c>
      <c r="N10" s="5">
        <v>58</v>
      </c>
      <c r="O10" s="5">
        <v>59</v>
      </c>
      <c r="P10" s="5">
        <v>60</v>
      </c>
      <c r="Q10" s="5">
        <v>61</v>
      </c>
      <c r="R10" s="5">
        <v>62</v>
      </c>
      <c r="S10" s="5">
        <v>63</v>
      </c>
      <c r="T10" s="5" t="s">
        <v>7</v>
      </c>
      <c r="U10" s="5">
        <v>2</v>
      </c>
      <c r="V10" s="5">
        <v>3</v>
      </c>
      <c r="W10" s="5">
        <v>4</v>
      </c>
      <c r="X10" s="5">
        <v>5</v>
      </c>
      <c r="Y10" s="5">
        <v>6</v>
      </c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5">
        <v>12</v>
      </c>
      <c r="AF10" s="5">
        <v>13</v>
      </c>
      <c r="AG10" s="6">
        <v>14</v>
      </c>
      <c r="AH10" s="7">
        <v>15</v>
      </c>
      <c r="AN10" t="s">
        <v>25</v>
      </c>
    </row>
    <row r="11" spans="2:40" ht="13.5">
      <c r="B11" s="28" t="s">
        <v>8</v>
      </c>
      <c r="C11" s="8">
        <v>102</v>
      </c>
      <c r="D11" s="8">
        <v>101</v>
      </c>
      <c r="E11" s="8">
        <v>110</v>
      </c>
      <c r="F11" s="8">
        <v>156</v>
      </c>
      <c r="G11" s="8">
        <v>99</v>
      </c>
      <c r="H11" s="8">
        <v>55</v>
      </c>
      <c r="I11" s="8">
        <v>177</v>
      </c>
      <c r="J11" s="8">
        <v>110</v>
      </c>
      <c r="K11" s="8">
        <v>183</v>
      </c>
      <c r="L11" s="8">
        <v>97</v>
      </c>
      <c r="M11" s="8">
        <v>118</v>
      </c>
      <c r="N11" s="8">
        <v>151</v>
      </c>
      <c r="O11" s="8">
        <v>161</v>
      </c>
      <c r="P11" s="8">
        <v>153</v>
      </c>
      <c r="Q11" s="8">
        <v>161</v>
      </c>
      <c r="R11" s="8">
        <v>129</v>
      </c>
      <c r="S11" s="8">
        <v>124</v>
      </c>
      <c r="T11" s="8">
        <v>139</v>
      </c>
      <c r="U11" s="8">
        <v>104</v>
      </c>
      <c r="V11" s="8">
        <v>136</v>
      </c>
      <c r="W11" s="8">
        <v>128</v>
      </c>
      <c r="X11" s="8">
        <v>82</v>
      </c>
      <c r="Y11" s="8">
        <v>84</v>
      </c>
      <c r="Z11" s="8">
        <v>112</v>
      </c>
      <c r="AA11" s="8">
        <v>97</v>
      </c>
      <c r="AB11" s="8">
        <v>70</v>
      </c>
      <c r="AC11" s="8">
        <v>90</v>
      </c>
      <c r="AD11" s="8">
        <v>70</v>
      </c>
      <c r="AE11" s="8">
        <v>84</v>
      </c>
      <c r="AF11" s="8">
        <v>84</v>
      </c>
      <c r="AG11" s="3">
        <v>39</v>
      </c>
      <c r="AH11" s="9">
        <v>68</v>
      </c>
      <c r="AN11" t="s">
        <v>26</v>
      </c>
    </row>
    <row r="12" spans="2:34" ht="13.5">
      <c r="B12" s="28" t="s">
        <v>2</v>
      </c>
      <c r="C12" s="8">
        <v>36</v>
      </c>
      <c r="D12" s="8">
        <v>86</v>
      </c>
      <c r="E12" s="8">
        <v>95</v>
      </c>
      <c r="F12" s="8">
        <v>68</v>
      </c>
      <c r="G12" s="8">
        <v>47</v>
      </c>
      <c r="H12" s="8">
        <v>30</v>
      </c>
      <c r="I12" s="8">
        <v>81</v>
      </c>
      <c r="J12" s="8">
        <v>50</v>
      </c>
      <c r="K12" s="8">
        <v>119</v>
      </c>
      <c r="L12" s="8">
        <v>68</v>
      </c>
      <c r="M12" s="8">
        <v>43</v>
      </c>
      <c r="N12" s="8">
        <v>79</v>
      </c>
      <c r="O12" s="8">
        <v>61</v>
      </c>
      <c r="P12" s="8">
        <v>102</v>
      </c>
      <c r="Q12" s="8">
        <v>122</v>
      </c>
      <c r="R12" s="8">
        <v>115</v>
      </c>
      <c r="S12" s="8">
        <v>127</v>
      </c>
      <c r="T12" s="8">
        <v>142</v>
      </c>
      <c r="U12" s="8">
        <v>104</v>
      </c>
      <c r="V12" s="8">
        <v>163</v>
      </c>
      <c r="W12" s="8">
        <v>132</v>
      </c>
      <c r="X12" s="8">
        <v>121</v>
      </c>
      <c r="Y12" s="8">
        <v>67</v>
      </c>
      <c r="Z12" s="8">
        <v>112</v>
      </c>
      <c r="AA12" s="8">
        <v>93</v>
      </c>
      <c r="AB12" s="8">
        <v>62</v>
      </c>
      <c r="AC12" s="8">
        <v>60</v>
      </c>
      <c r="AD12" s="8">
        <v>70</v>
      </c>
      <c r="AE12" s="8">
        <v>82</v>
      </c>
      <c r="AF12" s="8">
        <v>46</v>
      </c>
      <c r="AG12" s="3">
        <v>49</v>
      </c>
      <c r="AH12" s="10">
        <v>107</v>
      </c>
    </row>
    <row r="13" spans="2:34" ht="13.5">
      <c r="B13" s="28" t="s">
        <v>3</v>
      </c>
      <c r="C13" s="8">
        <v>72</v>
      </c>
      <c r="D13" s="8">
        <v>86</v>
      </c>
      <c r="E13" s="8">
        <v>86</v>
      </c>
      <c r="F13" s="8">
        <v>159</v>
      </c>
      <c r="G13" s="8">
        <v>36</v>
      </c>
      <c r="H13" s="8">
        <v>82</v>
      </c>
      <c r="I13" s="8">
        <v>206</v>
      </c>
      <c r="J13" s="8">
        <v>162</v>
      </c>
      <c r="K13" s="8">
        <v>201</v>
      </c>
      <c r="L13" s="8">
        <v>211</v>
      </c>
      <c r="M13" s="8">
        <v>164</v>
      </c>
      <c r="N13" s="8">
        <v>163</v>
      </c>
      <c r="O13" s="8">
        <v>174</v>
      </c>
      <c r="P13" s="8">
        <v>163</v>
      </c>
      <c r="Q13" s="8">
        <v>196</v>
      </c>
      <c r="R13" s="8">
        <v>241</v>
      </c>
      <c r="S13" s="8">
        <v>228</v>
      </c>
      <c r="T13" s="8">
        <v>251</v>
      </c>
      <c r="U13" s="8">
        <v>166</v>
      </c>
      <c r="V13" s="8">
        <v>180</v>
      </c>
      <c r="W13" s="8">
        <v>239</v>
      </c>
      <c r="X13" s="8">
        <v>143</v>
      </c>
      <c r="Y13" s="8">
        <v>176</v>
      </c>
      <c r="Z13" s="8">
        <v>232</v>
      </c>
      <c r="AA13" s="8">
        <v>310</v>
      </c>
      <c r="AB13" s="8">
        <v>284</v>
      </c>
      <c r="AC13" s="8">
        <v>273</v>
      </c>
      <c r="AD13" s="8">
        <v>71</v>
      </c>
      <c r="AE13" s="8">
        <v>246</v>
      </c>
      <c r="AF13" s="8">
        <v>201</v>
      </c>
      <c r="AG13" s="3">
        <v>235</v>
      </c>
      <c r="AH13" s="10">
        <v>165</v>
      </c>
    </row>
    <row r="14" spans="2:42" ht="13.5">
      <c r="B14" s="28" t="s">
        <v>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32</v>
      </c>
      <c r="X14" s="8">
        <v>27</v>
      </c>
      <c r="Y14" s="8">
        <v>27</v>
      </c>
      <c r="Z14" s="8">
        <v>42</v>
      </c>
      <c r="AA14" s="8">
        <v>35</v>
      </c>
      <c r="AB14" s="8">
        <v>39</v>
      </c>
      <c r="AC14" s="8">
        <v>29</v>
      </c>
      <c r="AD14" s="8">
        <v>25</v>
      </c>
      <c r="AE14" s="8">
        <v>36</v>
      </c>
      <c r="AF14" s="8">
        <v>26</v>
      </c>
      <c r="AG14" s="8">
        <v>21</v>
      </c>
      <c r="AH14" s="10">
        <v>19</v>
      </c>
      <c r="AP14" t="s">
        <v>22</v>
      </c>
    </row>
    <row r="15" spans="2:44" ht="13.5">
      <c r="B15" s="28" t="s">
        <v>10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 t="s">
        <v>4</v>
      </c>
      <c r="AG15" s="8" t="s">
        <v>4</v>
      </c>
      <c r="AH15" s="8" t="s">
        <v>6</v>
      </c>
      <c r="AL15" t="s">
        <v>22</v>
      </c>
      <c r="AO15" t="s">
        <v>22</v>
      </c>
      <c r="AR15" t="s">
        <v>22</v>
      </c>
    </row>
    <row r="16" spans="2:34" ht="13.5">
      <c r="B16" s="28" t="s">
        <v>23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2">
        <f>+W11/W14</f>
        <v>4</v>
      </c>
      <c r="X16" s="12">
        <f aca="true" t="shared" si="6" ref="X16:AH16">+X11/X14</f>
        <v>3.037037037037037</v>
      </c>
      <c r="Y16" s="12">
        <f t="shared" si="6"/>
        <v>3.111111111111111</v>
      </c>
      <c r="Z16" s="12">
        <f t="shared" si="6"/>
        <v>2.6666666666666665</v>
      </c>
      <c r="AA16" s="12">
        <f t="shared" si="6"/>
        <v>2.7714285714285714</v>
      </c>
      <c r="AB16" s="12">
        <f t="shared" si="6"/>
        <v>1.794871794871795</v>
      </c>
      <c r="AC16" s="12">
        <f t="shared" si="6"/>
        <v>3.103448275862069</v>
      </c>
      <c r="AD16" s="12">
        <f t="shared" si="6"/>
        <v>2.8</v>
      </c>
      <c r="AE16" s="12">
        <f t="shared" si="6"/>
        <v>2.3333333333333335</v>
      </c>
      <c r="AF16" s="12">
        <f t="shared" si="6"/>
        <v>3.230769230769231</v>
      </c>
      <c r="AG16" s="12">
        <f t="shared" si="6"/>
        <v>1.8571428571428572</v>
      </c>
      <c r="AH16" s="12">
        <f t="shared" si="6"/>
        <v>3.5789473684210527</v>
      </c>
    </row>
    <row r="17" ht="14.25" thickBot="1"/>
    <row r="18" spans="2:34" ht="14.25" thickBot="1">
      <c r="B18" s="1" t="s">
        <v>13</v>
      </c>
      <c r="C18" s="5" t="s">
        <v>0</v>
      </c>
      <c r="D18" s="5">
        <v>48</v>
      </c>
      <c r="E18" s="5">
        <v>49</v>
      </c>
      <c r="F18" s="5">
        <v>50</v>
      </c>
      <c r="G18" s="5">
        <v>51</v>
      </c>
      <c r="H18" s="5">
        <v>52</v>
      </c>
      <c r="I18" s="5">
        <v>53</v>
      </c>
      <c r="J18" s="5">
        <v>54</v>
      </c>
      <c r="K18" s="5">
        <v>55</v>
      </c>
      <c r="L18" s="5">
        <v>56</v>
      </c>
      <c r="M18" s="5">
        <v>57</v>
      </c>
      <c r="N18" s="5">
        <v>58</v>
      </c>
      <c r="O18" s="5">
        <v>59</v>
      </c>
      <c r="P18" s="5">
        <v>60</v>
      </c>
      <c r="Q18" s="5">
        <v>61</v>
      </c>
      <c r="R18" s="5">
        <v>62</v>
      </c>
      <c r="S18" s="5">
        <v>63</v>
      </c>
      <c r="T18" s="5" t="s">
        <v>7</v>
      </c>
      <c r="U18" s="5">
        <v>2</v>
      </c>
      <c r="V18" s="5">
        <v>3</v>
      </c>
      <c r="W18" s="5">
        <v>4</v>
      </c>
      <c r="X18" s="5">
        <v>5</v>
      </c>
      <c r="Y18" s="5">
        <v>6</v>
      </c>
      <c r="Z18" s="5">
        <v>7</v>
      </c>
      <c r="AA18" s="5">
        <v>8</v>
      </c>
      <c r="AB18" s="5">
        <v>9</v>
      </c>
      <c r="AC18" s="5">
        <v>10</v>
      </c>
      <c r="AD18" s="5">
        <v>11</v>
      </c>
      <c r="AE18" s="5">
        <v>12</v>
      </c>
      <c r="AF18" s="5">
        <v>13</v>
      </c>
      <c r="AG18" s="6">
        <v>14</v>
      </c>
      <c r="AH18" s="7">
        <v>15</v>
      </c>
    </row>
    <row r="19" spans="2:34" ht="13.5">
      <c r="B19" s="28" t="s">
        <v>8</v>
      </c>
      <c r="C19" s="8">
        <v>77</v>
      </c>
      <c r="D19" s="8">
        <v>20</v>
      </c>
      <c r="E19" s="8">
        <v>160</v>
      </c>
      <c r="F19" s="8">
        <v>199</v>
      </c>
      <c r="G19" s="8">
        <v>221</v>
      </c>
      <c r="H19" s="8">
        <v>207</v>
      </c>
      <c r="I19" s="8">
        <v>270</v>
      </c>
      <c r="J19" s="8">
        <v>179</v>
      </c>
      <c r="K19" s="8">
        <v>176</v>
      </c>
      <c r="L19" s="8">
        <v>194</v>
      </c>
      <c r="M19" s="8">
        <v>136</v>
      </c>
      <c r="N19" s="8">
        <v>138</v>
      </c>
      <c r="O19" s="8">
        <v>192</v>
      </c>
      <c r="P19" s="8">
        <v>199</v>
      </c>
      <c r="Q19" s="8">
        <v>97</v>
      </c>
      <c r="R19" s="8">
        <v>129</v>
      </c>
      <c r="S19" s="8">
        <v>141</v>
      </c>
      <c r="T19" s="8">
        <v>117</v>
      </c>
      <c r="U19" s="8">
        <v>282</v>
      </c>
      <c r="V19" s="8">
        <v>186</v>
      </c>
      <c r="W19" s="8">
        <v>333</v>
      </c>
      <c r="X19" s="8">
        <v>142</v>
      </c>
      <c r="Y19" s="8">
        <v>210</v>
      </c>
      <c r="Z19" s="8">
        <v>123</v>
      </c>
      <c r="AA19" s="8">
        <v>82</v>
      </c>
      <c r="AB19" s="8">
        <v>161</v>
      </c>
      <c r="AC19" s="8">
        <v>132</v>
      </c>
      <c r="AD19" s="8">
        <v>138</v>
      </c>
      <c r="AE19" s="8">
        <v>59</v>
      </c>
      <c r="AF19" s="8">
        <v>83</v>
      </c>
      <c r="AG19" s="3">
        <v>132</v>
      </c>
      <c r="AH19" s="9">
        <v>115</v>
      </c>
    </row>
    <row r="20" spans="2:34" ht="13.5">
      <c r="B20" s="28" t="s">
        <v>2</v>
      </c>
      <c r="C20" s="8">
        <v>25</v>
      </c>
      <c r="D20" s="8">
        <v>11</v>
      </c>
      <c r="E20" s="8">
        <v>69</v>
      </c>
      <c r="F20" s="8">
        <v>88</v>
      </c>
      <c r="G20" s="8">
        <v>137</v>
      </c>
      <c r="H20" s="8">
        <v>140</v>
      </c>
      <c r="I20" s="8">
        <v>133</v>
      </c>
      <c r="J20" s="8">
        <v>86</v>
      </c>
      <c r="K20" s="8">
        <v>119</v>
      </c>
      <c r="L20" s="8">
        <v>240</v>
      </c>
      <c r="M20" s="8">
        <v>131</v>
      </c>
      <c r="N20" s="8">
        <v>91</v>
      </c>
      <c r="O20" s="8">
        <v>75</v>
      </c>
      <c r="P20" s="8">
        <v>89</v>
      </c>
      <c r="Q20" s="8">
        <v>72</v>
      </c>
      <c r="R20" s="8">
        <v>61</v>
      </c>
      <c r="S20" s="8">
        <v>92</v>
      </c>
      <c r="T20" s="8">
        <v>129</v>
      </c>
      <c r="U20" s="8">
        <v>123</v>
      </c>
      <c r="V20" s="8">
        <v>156</v>
      </c>
      <c r="W20" s="8">
        <v>175</v>
      </c>
      <c r="X20" s="8">
        <v>176</v>
      </c>
      <c r="Y20" s="8">
        <v>159</v>
      </c>
      <c r="Z20" s="8">
        <v>144</v>
      </c>
      <c r="AA20" s="8">
        <v>80</v>
      </c>
      <c r="AB20" s="8">
        <v>134</v>
      </c>
      <c r="AC20" s="8">
        <v>101</v>
      </c>
      <c r="AD20" s="8">
        <v>141</v>
      </c>
      <c r="AE20" s="8">
        <v>105</v>
      </c>
      <c r="AF20" s="8">
        <v>137</v>
      </c>
      <c r="AG20" s="3">
        <v>160</v>
      </c>
      <c r="AH20" s="10">
        <v>143</v>
      </c>
    </row>
    <row r="21" spans="2:34" ht="13.5">
      <c r="B21" s="28" t="s">
        <v>3</v>
      </c>
      <c r="C21" s="8">
        <v>18</v>
      </c>
      <c r="D21" s="8">
        <v>14</v>
      </c>
      <c r="E21" s="8">
        <v>113</v>
      </c>
      <c r="F21" s="8">
        <v>320</v>
      </c>
      <c r="G21" s="8">
        <v>339</v>
      </c>
      <c r="H21" s="8">
        <v>277</v>
      </c>
      <c r="I21" s="8">
        <v>401</v>
      </c>
      <c r="J21" s="8">
        <v>389</v>
      </c>
      <c r="K21" s="8">
        <v>482</v>
      </c>
      <c r="L21" s="8">
        <v>524</v>
      </c>
      <c r="M21" s="8">
        <v>416</v>
      </c>
      <c r="N21" s="8">
        <v>437</v>
      </c>
      <c r="O21" s="8">
        <v>327</v>
      </c>
      <c r="P21" s="8">
        <v>483</v>
      </c>
      <c r="Q21" s="8">
        <v>540</v>
      </c>
      <c r="R21" s="8">
        <v>275</v>
      </c>
      <c r="S21" s="8">
        <v>422</v>
      </c>
      <c r="T21" s="8">
        <v>375</v>
      </c>
      <c r="U21" s="8">
        <v>408</v>
      </c>
      <c r="V21" s="8">
        <v>399</v>
      </c>
      <c r="W21" s="8">
        <v>392</v>
      </c>
      <c r="X21" s="8">
        <v>510</v>
      </c>
      <c r="Y21" s="8">
        <v>371</v>
      </c>
      <c r="Z21" s="8">
        <v>437</v>
      </c>
      <c r="AA21" s="8">
        <v>413</v>
      </c>
      <c r="AB21" s="8">
        <v>470</v>
      </c>
      <c r="AC21" s="8">
        <v>341</v>
      </c>
      <c r="AD21" s="8">
        <v>252</v>
      </c>
      <c r="AE21" s="8">
        <v>266</v>
      </c>
      <c r="AF21" s="8">
        <v>381</v>
      </c>
      <c r="AG21" s="3">
        <v>359</v>
      </c>
      <c r="AH21" s="10">
        <v>363</v>
      </c>
    </row>
    <row r="22" spans="2:34" ht="13.5">
      <c r="B22" s="28" t="s">
        <v>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31</v>
      </c>
      <c r="X22" s="8">
        <v>32</v>
      </c>
      <c r="Y22" s="8">
        <v>33</v>
      </c>
      <c r="Z22" s="8">
        <v>40</v>
      </c>
      <c r="AA22" s="8">
        <v>36</v>
      </c>
      <c r="AB22" s="8">
        <v>37</v>
      </c>
      <c r="AC22" s="8">
        <v>44</v>
      </c>
      <c r="AD22" s="8">
        <v>30</v>
      </c>
      <c r="AE22" s="8">
        <v>47</v>
      </c>
      <c r="AF22" s="8">
        <v>54</v>
      </c>
      <c r="AG22" s="8">
        <v>52</v>
      </c>
      <c r="AH22" s="10">
        <v>43</v>
      </c>
    </row>
    <row r="23" spans="2:34" ht="13.5">
      <c r="B23" s="28" t="s">
        <v>10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 t="s">
        <v>4</v>
      </c>
      <c r="AG23" s="8" t="s">
        <v>12</v>
      </c>
      <c r="AH23" s="8" t="s">
        <v>4</v>
      </c>
    </row>
    <row r="24" spans="2:34" ht="13.5">
      <c r="B24" s="28" t="s">
        <v>23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2">
        <f>+W19/W22</f>
        <v>10.741935483870968</v>
      </c>
      <c r="X24" s="12">
        <f aca="true" t="shared" si="7" ref="X24:AH24">+X19/X22</f>
        <v>4.4375</v>
      </c>
      <c r="Y24" s="12">
        <f t="shared" si="7"/>
        <v>6.363636363636363</v>
      </c>
      <c r="Z24" s="12">
        <f t="shared" si="7"/>
        <v>3.075</v>
      </c>
      <c r="AA24" s="12">
        <f t="shared" si="7"/>
        <v>2.2777777777777777</v>
      </c>
      <c r="AB24" s="12">
        <f t="shared" si="7"/>
        <v>4.351351351351352</v>
      </c>
      <c r="AC24" s="12">
        <f t="shared" si="7"/>
        <v>3</v>
      </c>
      <c r="AD24" s="12">
        <f t="shared" si="7"/>
        <v>4.6</v>
      </c>
      <c r="AE24" s="12">
        <f t="shared" si="7"/>
        <v>1.2553191489361701</v>
      </c>
      <c r="AF24" s="12">
        <f t="shared" si="7"/>
        <v>1.537037037037037</v>
      </c>
      <c r="AG24" s="12">
        <f t="shared" si="7"/>
        <v>2.5384615384615383</v>
      </c>
      <c r="AH24" s="12">
        <f t="shared" si="7"/>
        <v>2.6744186046511627</v>
      </c>
    </row>
    <row r="25" ht="14.25" thickBot="1"/>
    <row r="26" spans="2:34" ht="14.25" thickBot="1">
      <c r="B26" s="1" t="s">
        <v>16</v>
      </c>
      <c r="C26" s="5" t="s">
        <v>0</v>
      </c>
      <c r="D26" s="5">
        <v>48</v>
      </c>
      <c r="E26" s="5">
        <v>49</v>
      </c>
      <c r="F26" s="5">
        <v>50</v>
      </c>
      <c r="G26" s="5">
        <v>51</v>
      </c>
      <c r="H26" s="5">
        <v>52</v>
      </c>
      <c r="I26" s="5">
        <v>53</v>
      </c>
      <c r="J26" s="5">
        <v>54</v>
      </c>
      <c r="K26" s="5">
        <v>55</v>
      </c>
      <c r="L26" s="5">
        <v>56</v>
      </c>
      <c r="M26" s="5">
        <v>57</v>
      </c>
      <c r="N26" s="5">
        <v>58</v>
      </c>
      <c r="O26" s="5">
        <v>59</v>
      </c>
      <c r="P26" s="5">
        <v>60</v>
      </c>
      <c r="Q26" s="5">
        <v>61</v>
      </c>
      <c r="R26" s="5">
        <v>62</v>
      </c>
      <c r="S26" s="5">
        <v>63</v>
      </c>
      <c r="T26" s="5" t="s">
        <v>7</v>
      </c>
      <c r="U26" s="5">
        <v>2</v>
      </c>
      <c r="V26" s="5">
        <v>3</v>
      </c>
      <c r="W26" s="5">
        <v>4</v>
      </c>
      <c r="X26" s="5">
        <v>5</v>
      </c>
      <c r="Y26" s="5">
        <v>6</v>
      </c>
      <c r="Z26" s="5">
        <v>7</v>
      </c>
      <c r="AA26" s="5">
        <v>8</v>
      </c>
      <c r="AB26" s="5">
        <v>9</v>
      </c>
      <c r="AC26" s="5">
        <v>10</v>
      </c>
      <c r="AD26" s="5">
        <v>11</v>
      </c>
      <c r="AE26" s="5">
        <v>12</v>
      </c>
      <c r="AF26" s="5">
        <v>13</v>
      </c>
      <c r="AG26" s="6">
        <v>14</v>
      </c>
      <c r="AH26" s="7">
        <v>15</v>
      </c>
    </row>
    <row r="27" spans="2:34" ht="13.5">
      <c r="B27" s="28" t="s">
        <v>8</v>
      </c>
      <c r="C27" s="8">
        <v>64</v>
      </c>
      <c r="D27" s="8">
        <v>158</v>
      </c>
      <c r="E27" s="8">
        <v>196</v>
      </c>
      <c r="F27" s="8">
        <v>164</v>
      </c>
      <c r="G27" s="8">
        <v>185</v>
      </c>
      <c r="H27" s="8">
        <v>159</v>
      </c>
      <c r="I27" s="8">
        <v>347</v>
      </c>
      <c r="J27" s="8">
        <v>135</v>
      </c>
      <c r="K27" s="8">
        <v>207</v>
      </c>
      <c r="L27" s="8">
        <v>242</v>
      </c>
      <c r="M27" s="8">
        <v>254</v>
      </c>
      <c r="N27" s="8">
        <v>203</v>
      </c>
      <c r="O27" s="8">
        <v>221</v>
      </c>
      <c r="P27" s="8">
        <v>231</v>
      </c>
      <c r="Q27" s="8">
        <v>209</v>
      </c>
      <c r="R27" s="8">
        <v>186</v>
      </c>
      <c r="S27" s="8">
        <v>251</v>
      </c>
      <c r="T27" s="8">
        <v>162</v>
      </c>
      <c r="U27" s="8">
        <v>128</v>
      </c>
      <c r="V27" s="8">
        <v>127</v>
      </c>
      <c r="W27" s="8">
        <v>115</v>
      </c>
      <c r="X27" s="8">
        <v>150</v>
      </c>
      <c r="Y27" s="8">
        <v>119</v>
      </c>
      <c r="Z27" s="8">
        <v>122</v>
      </c>
      <c r="AA27" s="8">
        <v>108</v>
      </c>
      <c r="AB27" s="8">
        <v>91</v>
      </c>
      <c r="AC27" s="8">
        <v>162</v>
      </c>
      <c r="AD27" s="8">
        <v>135</v>
      </c>
      <c r="AE27" s="8">
        <v>64</v>
      </c>
      <c r="AF27" s="8">
        <v>60</v>
      </c>
      <c r="AG27" s="3">
        <v>40</v>
      </c>
      <c r="AH27" s="9">
        <v>61</v>
      </c>
    </row>
    <row r="28" spans="2:34" ht="13.5">
      <c r="B28" s="28" t="s">
        <v>2</v>
      </c>
      <c r="C28" s="8">
        <v>22</v>
      </c>
      <c r="D28" s="8">
        <v>48</v>
      </c>
      <c r="E28" s="8">
        <v>122</v>
      </c>
      <c r="F28" s="8">
        <v>95</v>
      </c>
      <c r="G28" s="8">
        <v>140</v>
      </c>
      <c r="H28" s="8">
        <v>94</v>
      </c>
      <c r="I28" s="8">
        <v>116</v>
      </c>
      <c r="J28" s="8">
        <v>54</v>
      </c>
      <c r="K28" s="8">
        <v>88</v>
      </c>
      <c r="L28" s="8">
        <v>84</v>
      </c>
      <c r="M28" s="8">
        <v>103</v>
      </c>
      <c r="N28" s="8">
        <v>61</v>
      </c>
      <c r="O28" s="8">
        <v>78</v>
      </c>
      <c r="P28" s="8">
        <v>132</v>
      </c>
      <c r="Q28" s="8">
        <v>75</v>
      </c>
      <c r="R28" s="8">
        <v>100</v>
      </c>
      <c r="S28" s="8">
        <v>84</v>
      </c>
      <c r="T28" s="8">
        <v>126</v>
      </c>
      <c r="U28" s="8">
        <v>161</v>
      </c>
      <c r="V28" s="8">
        <v>143</v>
      </c>
      <c r="W28" s="8">
        <v>159</v>
      </c>
      <c r="X28" s="8">
        <v>154</v>
      </c>
      <c r="Y28" s="8">
        <v>135</v>
      </c>
      <c r="Z28" s="8">
        <v>165</v>
      </c>
      <c r="AA28" s="8">
        <v>109</v>
      </c>
      <c r="AB28" s="8">
        <v>111</v>
      </c>
      <c r="AC28" s="8">
        <v>130</v>
      </c>
      <c r="AD28" s="8">
        <v>89</v>
      </c>
      <c r="AE28" s="8">
        <v>123</v>
      </c>
      <c r="AF28" s="8">
        <v>85</v>
      </c>
      <c r="AG28" s="3">
        <v>149</v>
      </c>
      <c r="AH28" s="10">
        <v>86</v>
      </c>
    </row>
    <row r="29" spans="2:34" ht="13.5">
      <c r="B29" s="28" t="s">
        <v>3</v>
      </c>
      <c r="C29" s="8">
        <v>42</v>
      </c>
      <c r="D29" s="8">
        <v>109</v>
      </c>
      <c r="E29" s="8">
        <v>211</v>
      </c>
      <c r="F29" s="8">
        <v>250</v>
      </c>
      <c r="G29" s="8">
        <v>36</v>
      </c>
      <c r="H29" s="8">
        <v>100</v>
      </c>
      <c r="I29" s="8">
        <v>295</v>
      </c>
      <c r="J29" s="8">
        <v>139</v>
      </c>
      <c r="K29" s="8">
        <v>208</v>
      </c>
      <c r="L29" s="8">
        <v>351</v>
      </c>
      <c r="M29" s="8">
        <v>331</v>
      </c>
      <c r="N29" s="8">
        <v>196</v>
      </c>
      <c r="O29" s="8">
        <v>137</v>
      </c>
      <c r="P29" s="8">
        <v>276</v>
      </c>
      <c r="Q29" s="8">
        <v>225</v>
      </c>
      <c r="R29" s="8">
        <v>313</v>
      </c>
      <c r="S29" s="8">
        <v>312</v>
      </c>
      <c r="T29" s="8">
        <v>338</v>
      </c>
      <c r="U29" s="8">
        <v>359</v>
      </c>
      <c r="V29" s="8">
        <v>399</v>
      </c>
      <c r="W29" s="8">
        <v>285</v>
      </c>
      <c r="X29" s="8">
        <v>332</v>
      </c>
      <c r="Y29" s="8">
        <v>417</v>
      </c>
      <c r="Z29" s="8">
        <v>213</v>
      </c>
      <c r="AA29" s="8">
        <v>323</v>
      </c>
      <c r="AB29" s="8">
        <v>250</v>
      </c>
      <c r="AC29" s="8">
        <v>303</v>
      </c>
      <c r="AD29" s="8">
        <v>227</v>
      </c>
      <c r="AE29" s="8">
        <v>266</v>
      </c>
      <c r="AF29" s="8">
        <v>298</v>
      </c>
      <c r="AG29" s="3">
        <v>265</v>
      </c>
      <c r="AH29" s="10">
        <v>259</v>
      </c>
    </row>
    <row r="30" spans="2:34" ht="13.5">
      <c r="B30" s="28" t="s">
        <v>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48</v>
      </c>
      <c r="X30" s="8">
        <v>39</v>
      </c>
      <c r="Y30" s="8">
        <v>37</v>
      </c>
      <c r="Z30" s="8">
        <v>34</v>
      </c>
      <c r="AA30" s="8">
        <v>44</v>
      </c>
      <c r="AB30" s="8">
        <v>26</v>
      </c>
      <c r="AC30" s="8">
        <v>56</v>
      </c>
      <c r="AD30" s="8">
        <v>49</v>
      </c>
      <c r="AE30" s="8">
        <v>47</v>
      </c>
      <c r="AF30" s="8">
        <v>56</v>
      </c>
      <c r="AG30" s="8">
        <v>57</v>
      </c>
      <c r="AH30" s="10">
        <v>52</v>
      </c>
    </row>
    <row r="31" spans="2:34" ht="13.5">
      <c r="B31" s="28" t="s">
        <v>10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 t="s">
        <v>14</v>
      </c>
      <c r="AG31" s="8" t="s">
        <v>6</v>
      </c>
      <c r="AH31" s="8" t="s">
        <v>4</v>
      </c>
    </row>
    <row r="32" spans="2:34" ht="13.5">
      <c r="B32" s="28" t="s">
        <v>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2">
        <f>+W27/W30</f>
        <v>2.3958333333333335</v>
      </c>
      <c r="X32" s="12">
        <f aca="true" t="shared" si="8" ref="X32:AH32">+X27/X30</f>
        <v>3.8461538461538463</v>
      </c>
      <c r="Y32" s="12">
        <f t="shared" si="8"/>
        <v>3.2162162162162162</v>
      </c>
      <c r="Z32" s="12">
        <f t="shared" si="8"/>
        <v>3.588235294117647</v>
      </c>
      <c r="AA32" s="12">
        <f t="shared" si="8"/>
        <v>2.4545454545454546</v>
      </c>
      <c r="AB32" s="12">
        <f t="shared" si="8"/>
        <v>3.5</v>
      </c>
      <c r="AC32" s="12">
        <f t="shared" si="8"/>
        <v>2.892857142857143</v>
      </c>
      <c r="AD32" s="12">
        <f t="shared" si="8"/>
        <v>2.7551020408163267</v>
      </c>
      <c r="AE32" s="12">
        <f t="shared" si="8"/>
        <v>1.3617021276595744</v>
      </c>
      <c r="AF32" s="12">
        <f t="shared" si="8"/>
        <v>1.0714285714285714</v>
      </c>
      <c r="AG32" s="12">
        <f t="shared" si="8"/>
        <v>0.7017543859649122</v>
      </c>
      <c r="AH32" s="12">
        <f t="shared" si="8"/>
        <v>1.1730769230769231</v>
      </c>
    </row>
    <row r="33" ht="14.25" thickBot="1"/>
    <row r="34" spans="2:26" ht="14.25" thickBot="1">
      <c r="B34" s="1" t="s">
        <v>15</v>
      </c>
      <c r="C34" s="5" t="s">
        <v>0</v>
      </c>
      <c r="D34" s="5">
        <v>48</v>
      </c>
      <c r="E34" s="5">
        <v>49</v>
      </c>
      <c r="F34" s="5">
        <v>50</v>
      </c>
      <c r="G34" s="5">
        <v>51</v>
      </c>
      <c r="H34" s="5">
        <v>52</v>
      </c>
      <c r="I34" s="5">
        <v>53</v>
      </c>
      <c r="J34" s="5">
        <v>54</v>
      </c>
      <c r="K34" s="5">
        <v>55</v>
      </c>
      <c r="L34" s="5">
        <v>56</v>
      </c>
      <c r="M34" s="5">
        <v>57</v>
      </c>
      <c r="N34" s="5">
        <v>58</v>
      </c>
      <c r="O34" s="5">
        <v>59</v>
      </c>
      <c r="P34" s="5">
        <v>60</v>
      </c>
      <c r="Q34" s="5">
        <v>61</v>
      </c>
      <c r="R34" s="5">
        <v>62</v>
      </c>
      <c r="S34" s="5">
        <v>63</v>
      </c>
      <c r="T34" s="5" t="s">
        <v>7</v>
      </c>
      <c r="U34" s="5">
        <v>2</v>
      </c>
      <c r="V34" s="5">
        <v>3</v>
      </c>
      <c r="W34" s="5">
        <v>4</v>
      </c>
      <c r="X34" s="5">
        <v>5</v>
      </c>
      <c r="Y34" s="5">
        <v>6</v>
      </c>
      <c r="Z34" s="5">
        <v>7</v>
      </c>
    </row>
    <row r="35" spans="2:26" ht="13.5">
      <c r="B35" s="28" t="s">
        <v>8</v>
      </c>
      <c r="C35" s="8">
        <v>48</v>
      </c>
      <c r="D35" s="8">
        <v>72</v>
      </c>
      <c r="E35" s="8">
        <v>36</v>
      </c>
      <c r="F35" s="8">
        <v>42</v>
      </c>
      <c r="G35" s="8">
        <v>56</v>
      </c>
      <c r="H35" s="8">
        <v>2</v>
      </c>
      <c r="I35" s="8">
        <v>53</v>
      </c>
      <c r="J35" s="8">
        <v>29</v>
      </c>
      <c r="K35" s="8">
        <v>13</v>
      </c>
      <c r="L35" s="8">
        <v>39</v>
      </c>
      <c r="M35" s="8">
        <v>28</v>
      </c>
      <c r="N35" s="8">
        <v>13</v>
      </c>
      <c r="O35" s="8">
        <v>55</v>
      </c>
      <c r="P35" s="8">
        <v>36</v>
      </c>
      <c r="Q35" s="8">
        <v>42</v>
      </c>
      <c r="R35" s="8">
        <v>42</v>
      </c>
      <c r="S35" s="8">
        <v>29</v>
      </c>
      <c r="T35" s="8">
        <v>30</v>
      </c>
      <c r="U35" s="8">
        <v>40</v>
      </c>
      <c r="V35" s="8">
        <v>27</v>
      </c>
      <c r="W35" s="8">
        <v>28</v>
      </c>
      <c r="X35" s="8">
        <v>21</v>
      </c>
      <c r="Y35" s="8">
        <v>6</v>
      </c>
      <c r="Z35" s="8">
        <v>6</v>
      </c>
    </row>
    <row r="36" spans="2:26" ht="13.5">
      <c r="B36" s="28" t="s">
        <v>2</v>
      </c>
      <c r="C36" s="8">
        <v>11</v>
      </c>
      <c r="D36" s="8">
        <v>27</v>
      </c>
      <c r="E36" s="8">
        <v>37</v>
      </c>
      <c r="F36" s="8">
        <v>26</v>
      </c>
      <c r="G36" s="8">
        <v>14</v>
      </c>
      <c r="H36" s="8">
        <v>28</v>
      </c>
      <c r="I36" s="8">
        <v>8</v>
      </c>
      <c r="J36" s="8">
        <v>8</v>
      </c>
      <c r="K36" s="8">
        <v>15</v>
      </c>
      <c r="L36" s="8">
        <v>21</v>
      </c>
      <c r="M36" s="8">
        <v>30</v>
      </c>
      <c r="N36" s="8">
        <v>9</v>
      </c>
      <c r="O36" s="8">
        <v>12</v>
      </c>
      <c r="P36" s="8">
        <v>3</v>
      </c>
      <c r="Q36" s="8">
        <v>8</v>
      </c>
      <c r="R36" s="8">
        <v>12</v>
      </c>
      <c r="S36" s="8">
        <v>13</v>
      </c>
      <c r="T36" s="8">
        <v>30</v>
      </c>
      <c r="U36" s="8">
        <v>19</v>
      </c>
      <c r="V36" s="8">
        <v>20</v>
      </c>
      <c r="W36" s="8">
        <v>22</v>
      </c>
      <c r="X36" s="8">
        <v>17</v>
      </c>
      <c r="Y36" s="8">
        <v>19</v>
      </c>
      <c r="Z36" s="8">
        <v>34</v>
      </c>
    </row>
    <row r="37" spans="2:26" ht="13.5">
      <c r="B37" s="28" t="s">
        <v>3</v>
      </c>
      <c r="C37" s="8">
        <v>52</v>
      </c>
      <c r="D37" s="8">
        <v>55</v>
      </c>
      <c r="E37" s="8">
        <v>47</v>
      </c>
      <c r="F37" s="8">
        <v>97</v>
      </c>
      <c r="G37" s="8">
        <v>97</v>
      </c>
      <c r="H37" s="8">
        <v>69</v>
      </c>
      <c r="I37" s="8">
        <v>67</v>
      </c>
      <c r="J37" s="8">
        <v>77</v>
      </c>
      <c r="K37" s="8">
        <v>49</v>
      </c>
      <c r="L37" s="8">
        <v>78</v>
      </c>
      <c r="M37" s="8">
        <v>43</v>
      </c>
      <c r="N37" s="8">
        <v>65</v>
      </c>
      <c r="O37" s="8">
        <v>70</v>
      </c>
      <c r="P37" s="8">
        <v>75</v>
      </c>
      <c r="Q37" s="8">
        <v>77</v>
      </c>
      <c r="R37" s="8">
        <v>54</v>
      </c>
      <c r="S37" s="8">
        <v>50</v>
      </c>
      <c r="T37" s="8">
        <v>86</v>
      </c>
      <c r="U37" s="8">
        <v>67</v>
      </c>
      <c r="V37" s="8">
        <v>48</v>
      </c>
      <c r="W37" s="8">
        <v>41</v>
      </c>
      <c r="X37" s="8">
        <v>78</v>
      </c>
      <c r="Y37" s="8">
        <v>76</v>
      </c>
      <c r="Z37" s="8">
        <v>68</v>
      </c>
    </row>
    <row r="38" spans="2:26" ht="13.5">
      <c r="B38" s="28" t="s">
        <v>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4</v>
      </c>
      <c r="X38" s="8">
        <v>3</v>
      </c>
      <c r="Y38" s="8">
        <v>4</v>
      </c>
      <c r="Z38" s="8">
        <v>12</v>
      </c>
    </row>
    <row r="39" spans="2:26" ht="13.5">
      <c r="B39" s="28" t="s">
        <v>10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4.25" thickBot="1"/>
    <row r="41" spans="2:34" ht="14.25" thickBot="1">
      <c r="B41" s="13" t="s">
        <v>17</v>
      </c>
      <c r="C41" s="5" t="s">
        <v>0</v>
      </c>
      <c r="D41" s="5">
        <v>48</v>
      </c>
      <c r="E41" s="5">
        <v>49</v>
      </c>
      <c r="F41" s="5">
        <v>50</v>
      </c>
      <c r="G41" s="5">
        <v>51</v>
      </c>
      <c r="H41" s="5">
        <v>52</v>
      </c>
      <c r="I41" s="5">
        <v>53</v>
      </c>
      <c r="J41" s="5">
        <v>54</v>
      </c>
      <c r="K41" s="5">
        <v>55</v>
      </c>
      <c r="L41" s="5">
        <v>56</v>
      </c>
      <c r="M41" s="5">
        <v>57</v>
      </c>
      <c r="N41" s="5">
        <v>58</v>
      </c>
      <c r="O41" s="5">
        <v>59</v>
      </c>
      <c r="P41" s="5">
        <v>60</v>
      </c>
      <c r="Q41" s="5">
        <v>61</v>
      </c>
      <c r="R41" s="5">
        <v>62</v>
      </c>
      <c r="S41" s="5">
        <v>63</v>
      </c>
      <c r="T41" s="5" t="s">
        <v>7</v>
      </c>
      <c r="U41" s="5">
        <v>2</v>
      </c>
      <c r="V41" s="5">
        <v>3</v>
      </c>
      <c r="W41" s="5">
        <v>4</v>
      </c>
      <c r="X41" s="5">
        <v>5</v>
      </c>
      <c r="Y41" s="5">
        <v>6</v>
      </c>
      <c r="Z41" s="5">
        <v>7</v>
      </c>
      <c r="AA41" s="5">
        <v>8</v>
      </c>
      <c r="AB41" s="5">
        <v>9</v>
      </c>
      <c r="AC41" s="5">
        <v>10</v>
      </c>
      <c r="AD41" s="5">
        <v>11</v>
      </c>
      <c r="AE41" s="5">
        <v>12</v>
      </c>
      <c r="AF41" s="5">
        <v>13</v>
      </c>
      <c r="AG41" s="6">
        <v>14</v>
      </c>
      <c r="AH41" s="7">
        <v>15</v>
      </c>
    </row>
    <row r="42" spans="2:34" ht="13.5">
      <c r="B42" s="28" t="s">
        <v>8</v>
      </c>
      <c r="C42" s="14">
        <v>63</v>
      </c>
      <c r="D42" s="8">
        <v>34</v>
      </c>
      <c r="E42" s="8">
        <v>115</v>
      </c>
      <c r="F42" s="8">
        <v>38</v>
      </c>
      <c r="G42" s="8">
        <v>53</v>
      </c>
      <c r="H42" s="8">
        <v>149</v>
      </c>
      <c r="I42" s="8">
        <v>78</v>
      </c>
      <c r="J42" s="8">
        <v>178</v>
      </c>
      <c r="K42" s="8">
        <v>34</v>
      </c>
      <c r="L42" s="8">
        <v>73</v>
      </c>
      <c r="M42" s="8">
        <v>91</v>
      </c>
      <c r="N42" s="8">
        <v>78</v>
      </c>
      <c r="O42" s="8">
        <v>134</v>
      </c>
      <c r="P42" s="8">
        <v>88</v>
      </c>
      <c r="Q42" s="8">
        <v>109</v>
      </c>
      <c r="R42" s="8">
        <v>119</v>
      </c>
      <c r="S42" s="8">
        <v>55</v>
      </c>
      <c r="T42" s="8">
        <v>82</v>
      </c>
      <c r="U42" s="8">
        <v>124</v>
      </c>
      <c r="V42" s="8">
        <v>132</v>
      </c>
      <c r="W42" s="8">
        <v>105</v>
      </c>
      <c r="X42" s="8">
        <v>108</v>
      </c>
      <c r="Y42" s="8">
        <v>103</v>
      </c>
      <c r="Z42" s="8">
        <v>89</v>
      </c>
      <c r="AA42" s="8">
        <v>36</v>
      </c>
      <c r="AB42" s="8">
        <v>30</v>
      </c>
      <c r="AC42" s="8">
        <v>47</v>
      </c>
      <c r="AD42" s="8">
        <v>41</v>
      </c>
      <c r="AE42" s="8">
        <v>54</v>
      </c>
      <c r="AF42" s="8">
        <v>42</v>
      </c>
      <c r="AG42" s="3">
        <v>73</v>
      </c>
      <c r="AH42" s="9">
        <v>30</v>
      </c>
    </row>
    <row r="43" spans="2:34" ht="13.5">
      <c r="B43" s="28" t="s">
        <v>2</v>
      </c>
      <c r="C43" s="15">
        <v>24</v>
      </c>
      <c r="D43" s="15">
        <v>14</v>
      </c>
      <c r="E43" s="15">
        <v>83</v>
      </c>
      <c r="F43" s="15">
        <v>20</v>
      </c>
      <c r="G43" s="15">
        <v>6</v>
      </c>
      <c r="H43" s="15">
        <v>76</v>
      </c>
      <c r="I43" s="15">
        <v>51</v>
      </c>
      <c r="J43" s="15">
        <v>84</v>
      </c>
      <c r="K43" s="15">
        <v>10</v>
      </c>
      <c r="L43" s="15">
        <v>37</v>
      </c>
      <c r="M43" s="15">
        <v>53</v>
      </c>
      <c r="N43" s="15">
        <v>42</v>
      </c>
      <c r="O43" s="15">
        <v>48</v>
      </c>
      <c r="P43" s="15">
        <v>64</v>
      </c>
      <c r="Q43" s="15">
        <v>32</v>
      </c>
      <c r="R43" s="15">
        <v>38</v>
      </c>
      <c r="S43" s="15">
        <v>46</v>
      </c>
      <c r="T43" s="15">
        <v>69</v>
      </c>
      <c r="U43" s="15">
        <v>68</v>
      </c>
      <c r="V43" s="15">
        <v>111</v>
      </c>
      <c r="W43" s="15">
        <v>96</v>
      </c>
      <c r="X43" s="15">
        <v>71</v>
      </c>
      <c r="Y43" s="15">
        <v>122</v>
      </c>
      <c r="Z43" s="15">
        <v>80</v>
      </c>
      <c r="AA43" s="15">
        <v>39</v>
      </c>
      <c r="AB43" s="15">
        <v>31</v>
      </c>
      <c r="AC43" s="15">
        <v>47</v>
      </c>
      <c r="AD43" s="15">
        <v>52</v>
      </c>
      <c r="AE43" s="15">
        <v>51</v>
      </c>
      <c r="AF43" s="15">
        <v>45</v>
      </c>
      <c r="AG43" s="16">
        <v>91</v>
      </c>
      <c r="AH43" s="17">
        <v>43</v>
      </c>
    </row>
    <row r="44" spans="2:34" ht="13.5">
      <c r="B44" s="28" t="s">
        <v>3</v>
      </c>
      <c r="C44" s="15">
        <v>59</v>
      </c>
      <c r="D44" s="15">
        <v>14</v>
      </c>
      <c r="E44" s="15">
        <v>69</v>
      </c>
      <c r="F44" s="15">
        <v>41</v>
      </c>
      <c r="G44" s="15">
        <v>29</v>
      </c>
      <c r="H44" s="15">
        <v>151</v>
      </c>
      <c r="I44" s="15">
        <v>53</v>
      </c>
      <c r="J44" s="15">
        <v>275</v>
      </c>
      <c r="K44" s="15">
        <v>31</v>
      </c>
      <c r="L44" s="15">
        <v>63</v>
      </c>
      <c r="M44" s="15">
        <v>131</v>
      </c>
      <c r="N44" s="15">
        <v>168</v>
      </c>
      <c r="O44" s="15">
        <v>160</v>
      </c>
      <c r="P44" s="15">
        <v>113</v>
      </c>
      <c r="Q44" s="15">
        <v>102</v>
      </c>
      <c r="R44" s="15">
        <v>128</v>
      </c>
      <c r="S44" s="15">
        <v>161</v>
      </c>
      <c r="T44" s="15">
        <v>176</v>
      </c>
      <c r="U44" s="15">
        <v>144</v>
      </c>
      <c r="V44" s="15">
        <v>186</v>
      </c>
      <c r="W44" s="15">
        <v>82</v>
      </c>
      <c r="X44" s="15">
        <v>161</v>
      </c>
      <c r="Y44" s="15">
        <v>209</v>
      </c>
      <c r="Z44" s="15">
        <v>167</v>
      </c>
      <c r="AA44" s="15">
        <v>164</v>
      </c>
      <c r="AB44" s="15">
        <v>156</v>
      </c>
      <c r="AC44" s="15">
        <v>129</v>
      </c>
      <c r="AD44" s="15">
        <v>122</v>
      </c>
      <c r="AE44" s="15">
        <v>215</v>
      </c>
      <c r="AF44" s="15">
        <v>163</v>
      </c>
      <c r="AG44" s="16">
        <v>68</v>
      </c>
      <c r="AH44" s="17">
        <v>85</v>
      </c>
    </row>
    <row r="45" spans="2:34" ht="13.5">
      <c r="B45" s="28" t="s">
        <v>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v>19</v>
      </c>
      <c r="X45" s="8">
        <v>16</v>
      </c>
      <c r="Y45" s="8">
        <v>14</v>
      </c>
      <c r="Z45" s="8">
        <v>18</v>
      </c>
      <c r="AA45" s="8">
        <v>20</v>
      </c>
      <c r="AB45" s="8">
        <v>26</v>
      </c>
      <c r="AC45" s="8">
        <v>29</v>
      </c>
      <c r="AD45" s="8">
        <v>22</v>
      </c>
      <c r="AE45" s="8">
        <v>22</v>
      </c>
      <c r="AF45" s="8">
        <v>19</v>
      </c>
      <c r="AG45" s="8">
        <v>28</v>
      </c>
      <c r="AH45" s="17">
        <v>24</v>
      </c>
    </row>
    <row r="46" spans="2:34" ht="13.5">
      <c r="B46" s="28" t="s">
        <v>10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 t="s">
        <v>6</v>
      </c>
      <c r="AG46" s="8" t="s">
        <v>6</v>
      </c>
      <c r="AH46" s="8" t="s">
        <v>4</v>
      </c>
    </row>
    <row r="47" spans="2:34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2">
        <f>+W42/W45</f>
        <v>5.526315789473684</v>
      </c>
      <c r="X47" s="12">
        <f aca="true" t="shared" si="9" ref="X47:AH47">+X42/X45</f>
        <v>6.75</v>
      </c>
      <c r="Y47" s="12">
        <f t="shared" si="9"/>
        <v>7.357142857142857</v>
      </c>
      <c r="Z47" s="12">
        <f t="shared" si="9"/>
        <v>4.944444444444445</v>
      </c>
      <c r="AA47" s="12">
        <f t="shared" si="9"/>
        <v>1.8</v>
      </c>
      <c r="AB47" s="12">
        <f t="shared" si="9"/>
        <v>1.1538461538461537</v>
      </c>
      <c r="AC47" s="12">
        <f t="shared" si="9"/>
        <v>1.6206896551724137</v>
      </c>
      <c r="AD47" s="12">
        <f t="shared" si="9"/>
        <v>1.8636363636363635</v>
      </c>
      <c r="AE47" s="12">
        <f t="shared" si="9"/>
        <v>2.4545454545454546</v>
      </c>
      <c r="AF47" s="12">
        <f t="shared" si="9"/>
        <v>2.210526315789474</v>
      </c>
      <c r="AG47" s="12">
        <f t="shared" si="9"/>
        <v>2.607142857142857</v>
      </c>
      <c r="AH47" s="12">
        <f t="shared" si="9"/>
        <v>1.25</v>
      </c>
    </row>
    <row r="48" ht="14.25" thickBot="1"/>
    <row r="49" spans="2:34" ht="14.25" thickBot="1">
      <c r="B49" s="1" t="s">
        <v>18</v>
      </c>
      <c r="C49" s="5" t="s">
        <v>0</v>
      </c>
      <c r="D49" s="5">
        <v>48</v>
      </c>
      <c r="E49" s="5">
        <v>49</v>
      </c>
      <c r="F49" s="5">
        <v>50</v>
      </c>
      <c r="G49" s="5">
        <v>51</v>
      </c>
      <c r="H49" s="5">
        <v>52</v>
      </c>
      <c r="I49" s="5">
        <v>53</v>
      </c>
      <c r="J49" s="5">
        <v>54</v>
      </c>
      <c r="K49" s="5">
        <v>55</v>
      </c>
      <c r="L49" s="5">
        <v>56</v>
      </c>
      <c r="M49" s="5">
        <v>57</v>
      </c>
      <c r="N49" s="5">
        <v>58</v>
      </c>
      <c r="O49" s="5">
        <v>59</v>
      </c>
      <c r="P49" s="5">
        <v>60</v>
      </c>
      <c r="Q49" s="5">
        <v>61</v>
      </c>
      <c r="R49" s="5">
        <v>62</v>
      </c>
      <c r="S49" s="5">
        <v>63</v>
      </c>
      <c r="T49" s="5" t="s">
        <v>7</v>
      </c>
      <c r="U49" s="5">
        <v>2</v>
      </c>
      <c r="V49" s="5">
        <v>3</v>
      </c>
      <c r="W49" s="5">
        <v>4</v>
      </c>
      <c r="X49" s="5">
        <v>5</v>
      </c>
      <c r="Y49" s="5">
        <v>6</v>
      </c>
      <c r="Z49" s="5">
        <v>7</v>
      </c>
      <c r="AA49" s="5">
        <v>8</v>
      </c>
      <c r="AB49" s="5">
        <v>9</v>
      </c>
      <c r="AC49" s="5">
        <v>10</v>
      </c>
      <c r="AD49" s="5">
        <v>11</v>
      </c>
      <c r="AE49" s="5">
        <v>12</v>
      </c>
      <c r="AF49" s="5">
        <v>13</v>
      </c>
      <c r="AG49" s="6">
        <v>14</v>
      </c>
      <c r="AH49" s="7">
        <v>15</v>
      </c>
    </row>
    <row r="50" spans="2:34" ht="13.5">
      <c r="B50" s="28" t="s">
        <v>8</v>
      </c>
      <c r="C50" s="8">
        <v>164</v>
      </c>
      <c r="D50" s="8">
        <v>237</v>
      </c>
      <c r="E50" s="8">
        <v>214</v>
      </c>
      <c r="F50" s="8">
        <v>198</v>
      </c>
      <c r="G50" s="8">
        <v>231</v>
      </c>
      <c r="H50" s="8">
        <v>252</v>
      </c>
      <c r="I50" s="8">
        <v>202</v>
      </c>
      <c r="J50" s="8">
        <v>151</v>
      </c>
      <c r="K50" s="8">
        <v>128</v>
      </c>
      <c r="L50" s="8">
        <v>182</v>
      </c>
      <c r="M50" s="8">
        <v>173</v>
      </c>
      <c r="N50" s="8">
        <v>166</v>
      </c>
      <c r="O50" s="8">
        <v>273</v>
      </c>
      <c r="P50" s="8">
        <v>243</v>
      </c>
      <c r="Q50" s="8">
        <v>188</v>
      </c>
      <c r="R50" s="8">
        <v>192</v>
      </c>
      <c r="S50" s="8">
        <v>135</v>
      </c>
      <c r="T50" s="8">
        <v>127</v>
      </c>
      <c r="U50" s="8">
        <v>169</v>
      </c>
      <c r="V50" s="8">
        <v>99</v>
      </c>
      <c r="W50" s="8">
        <v>194</v>
      </c>
      <c r="X50" s="8">
        <v>199</v>
      </c>
      <c r="Y50" s="8">
        <v>100</v>
      </c>
      <c r="Z50" s="8">
        <v>137</v>
      </c>
      <c r="AA50" s="8">
        <v>123</v>
      </c>
      <c r="AB50" s="8">
        <v>187</v>
      </c>
      <c r="AC50" s="8">
        <v>149</v>
      </c>
      <c r="AD50" s="8">
        <v>67</v>
      </c>
      <c r="AE50" s="8">
        <v>111</v>
      </c>
      <c r="AF50" s="8">
        <v>67</v>
      </c>
      <c r="AG50" s="3">
        <v>73</v>
      </c>
      <c r="AH50" s="9">
        <v>68</v>
      </c>
    </row>
    <row r="51" spans="2:34" ht="13.5">
      <c r="B51" s="28" t="s">
        <v>2</v>
      </c>
      <c r="C51" s="8">
        <v>73</v>
      </c>
      <c r="D51" s="8">
        <v>130</v>
      </c>
      <c r="E51" s="8">
        <v>137</v>
      </c>
      <c r="F51" s="8">
        <v>142</v>
      </c>
      <c r="G51" s="8">
        <v>78</v>
      </c>
      <c r="H51" s="8">
        <v>102</v>
      </c>
      <c r="I51" s="8">
        <v>79</v>
      </c>
      <c r="J51" s="8">
        <v>91</v>
      </c>
      <c r="K51" s="8">
        <v>63</v>
      </c>
      <c r="L51" s="8">
        <v>67</v>
      </c>
      <c r="M51" s="8">
        <v>64</v>
      </c>
      <c r="N51" s="8">
        <v>68</v>
      </c>
      <c r="O51" s="8">
        <v>97</v>
      </c>
      <c r="P51" s="8">
        <v>129</v>
      </c>
      <c r="Q51" s="8">
        <v>91</v>
      </c>
      <c r="R51" s="8">
        <v>98</v>
      </c>
      <c r="S51" s="8">
        <v>202</v>
      </c>
      <c r="T51" s="8">
        <v>138</v>
      </c>
      <c r="U51" s="8">
        <v>180</v>
      </c>
      <c r="V51" s="8">
        <v>140</v>
      </c>
      <c r="W51" s="8">
        <v>309</v>
      </c>
      <c r="X51" s="8">
        <v>174</v>
      </c>
      <c r="Y51" s="8">
        <v>118</v>
      </c>
      <c r="Z51" s="8">
        <v>182</v>
      </c>
      <c r="AA51" s="8">
        <v>126</v>
      </c>
      <c r="AB51" s="8">
        <v>127</v>
      </c>
      <c r="AC51" s="8">
        <v>161</v>
      </c>
      <c r="AD51" s="8">
        <v>105</v>
      </c>
      <c r="AE51" s="8">
        <v>125</v>
      </c>
      <c r="AF51" s="8">
        <v>127</v>
      </c>
      <c r="AG51" s="3">
        <v>97</v>
      </c>
      <c r="AH51" s="10">
        <v>157</v>
      </c>
    </row>
    <row r="52" spans="2:34" ht="13.5">
      <c r="B52" s="28" t="s">
        <v>3</v>
      </c>
      <c r="C52" s="8">
        <v>127</v>
      </c>
      <c r="D52" s="8">
        <v>227</v>
      </c>
      <c r="E52" s="8">
        <v>316</v>
      </c>
      <c r="F52" s="8">
        <v>206</v>
      </c>
      <c r="G52" s="8">
        <v>367</v>
      </c>
      <c r="H52" s="8">
        <v>345</v>
      </c>
      <c r="I52" s="8">
        <v>206</v>
      </c>
      <c r="J52" s="8">
        <v>250</v>
      </c>
      <c r="K52" s="8">
        <v>421</v>
      </c>
      <c r="L52" s="8">
        <v>334</v>
      </c>
      <c r="M52" s="8">
        <v>297</v>
      </c>
      <c r="N52" s="8">
        <v>454</v>
      </c>
      <c r="O52" s="8">
        <v>304</v>
      </c>
      <c r="P52" s="8">
        <v>393</v>
      </c>
      <c r="Q52" s="8">
        <v>272</v>
      </c>
      <c r="R52" s="8">
        <v>278</v>
      </c>
      <c r="S52" s="8">
        <v>330</v>
      </c>
      <c r="T52" s="8">
        <v>291</v>
      </c>
      <c r="U52" s="8">
        <v>319</v>
      </c>
      <c r="V52" s="8">
        <v>404</v>
      </c>
      <c r="W52" s="8">
        <v>375</v>
      </c>
      <c r="X52" s="8">
        <v>443</v>
      </c>
      <c r="Y52" s="8">
        <v>407</v>
      </c>
      <c r="Z52" s="8">
        <v>438</v>
      </c>
      <c r="AA52" s="8">
        <v>393</v>
      </c>
      <c r="AB52" s="8">
        <v>414</v>
      </c>
      <c r="AC52" s="8">
        <v>317</v>
      </c>
      <c r="AD52" s="8">
        <v>290</v>
      </c>
      <c r="AE52" s="8">
        <v>297</v>
      </c>
      <c r="AF52" s="8">
        <v>172</v>
      </c>
      <c r="AG52" s="3">
        <v>318</v>
      </c>
      <c r="AH52" s="10">
        <v>129</v>
      </c>
    </row>
    <row r="53" spans="2:34" ht="13.5">
      <c r="B53" s="28" t="s">
        <v>9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>
        <v>45</v>
      </c>
      <c r="X53" s="8">
        <v>37</v>
      </c>
      <c r="Y53" s="8">
        <v>37</v>
      </c>
      <c r="Z53" s="8">
        <v>45</v>
      </c>
      <c r="AA53" s="8">
        <v>33</v>
      </c>
      <c r="AB53" s="8">
        <v>32</v>
      </c>
      <c r="AC53" s="8">
        <v>30</v>
      </c>
      <c r="AD53" s="8">
        <v>33</v>
      </c>
      <c r="AE53" s="8">
        <v>25</v>
      </c>
      <c r="AF53" s="8">
        <v>25</v>
      </c>
      <c r="AG53" s="8">
        <v>23</v>
      </c>
      <c r="AH53" s="10">
        <v>32</v>
      </c>
    </row>
    <row r="54" spans="2:34" ht="13.5">
      <c r="B54" s="28" t="s">
        <v>10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 t="s">
        <v>4</v>
      </c>
      <c r="AG54" s="8" t="s">
        <v>4</v>
      </c>
      <c r="AH54" s="8" t="s">
        <v>6</v>
      </c>
    </row>
    <row r="55" spans="2:34" ht="13.5">
      <c r="B55" s="28" t="s">
        <v>23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12">
        <f>+W50/W53</f>
        <v>4.311111111111111</v>
      </c>
      <c r="X55" s="12">
        <f aca="true" t="shared" si="10" ref="X55:AH55">+X50/X53</f>
        <v>5.378378378378378</v>
      </c>
      <c r="Y55" s="12">
        <f t="shared" si="10"/>
        <v>2.7027027027027026</v>
      </c>
      <c r="Z55" s="12">
        <f t="shared" si="10"/>
        <v>3.0444444444444443</v>
      </c>
      <c r="AA55" s="12">
        <f t="shared" si="10"/>
        <v>3.727272727272727</v>
      </c>
      <c r="AB55" s="12">
        <f t="shared" si="10"/>
        <v>5.84375</v>
      </c>
      <c r="AC55" s="12">
        <f t="shared" si="10"/>
        <v>4.966666666666667</v>
      </c>
      <c r="AD55" s="12">
        <f t="shared" si="10"/>
        <v>2.0303030303030303</v>
      </c>
      <c r="AE55" s="12">
        <f t="shared" si="10"/>
        <v>4.44</v>
      </c>
      <c r="AF55" s="12">
        <f t="shared" si="10"/>
        <v>2.68</v>
      </c>
      <c r="AG55" s="12">
        <f t="shared" si="10"/>
        <v>3.1739130434782608</v>
      </c>
      <c r="AH55" s="12">
        <f t="shared" si="10"/>
        <v>2.125</v>
      </c>
    </row>
  </sheetData>
  <sheetProtection/>
  <printOptions/>
  <pageMargins left="0.75" right="0.75" top="1" bottom="0.57" header="0.512" footer="0.512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2007-01-17T01:29:54Z</cp:lastPrinted>
  <dcterms:created xsi:type="dcterms:W3CDTF">2004-08-19T04:35:58Z</dcterms:created>
  <dcterms:modified xsi:type="dcterms:W3CDTF">2022-12-23T07:20:00Z</dcterms:modified>
  <cp:category/>
  <cp:version/>
  <cp:contentType/>
  <cp:contentStatus/>
</cp:coreProperties>
</file>