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犀川小(R1以降)" sheetId="1" r:id="rId1"/>
    <sheet name="東浅川小(H30まで)" sheetId="2" r:id="rId2"/>
    <sheet name="犀川小(H30まで)" sheetId="3" r:id="rId3"/>
    <sheet name="Sheet3" sheetId="4" r:id="rId4"/>
  </sheets>
  <definedNames>
    <definedName name="_xlnm.Print_Area" localSheetId="2">'犀川小(H30まで)'!$A$1:$AJ$84</definedName>
    <definedName name="_xlnm.Print_Area" localSheetId="0">'犀川小(R1以降)'!$A$1:$AJ$40</definedName>
    <definedName name="_xlnm.Print_Area" localSheetId="1">'東浅川小(H30まで)'!$A$1:$AV$37</definedName>
  </definedNames>
  <calcPr fullCalcOnLoad="1"/>
</workbook>
</file>

<file path=xl/sharedStrings.xml><?xml version="1.0" encoding="utf-8"?>
<sst xmlns="http://schemas.openxmlformats.org/spreadsheetml/2006/main" count="125" uniqueCount="35">
  <si>
    <t>昭和47</t>
  </si>
  <si>
    <t>平成元</t>
  </si>
  <si>
    <t>成鳥確認数</t>
  </si>
  <si>
    <t>古巣</t>
  </si>
  <si>
    <t>使用中の巣</t>
  </si>
  <si>
    <t>小雨</t>
  </si>
  <si>
    <t>曇・雨</t>
  </si>
  <si>
    <t>雨</t>
  </si>
  <si>
    <t>晴</t>
  </si>
  <si>
    <t>児童数</t>
  </si>
  <si>
    <t>天候</t>
  </si>
  <si>
    <t>一人あたり確認数</t>
  </si>
  <si>
    <t>晴</t>
  </si>
  <si>
    <t>駒帰小学校</t>
  </si>
  <si>
    <t>2校の合計</t>
  </si>
  <si>
    <t xml:space="preserve"> </t>
  </si>
  <si>
    <t xml:space="preserve"> </t>
  </si>
  <si>
    <t>晴曇</t>
  </si>
  <si>
    <t>晴・強風</t>
  </si>
  <si>
    <t>曇</t>
  </si>
  <si>
    <t>一人当りの確認数</t>
  </si>
  <si>
    <t>曇・雨</t>
  </si>
  <si>
    <t>※天池地区は調査未実施（Ｈ２７）</t>
  </si>
  <si>
    <t>※末２丁目の古民家が密集している地域は調査未実施（Ｈ２８）</t>
  </si>
  <si>
    <t>児童数</t>
  </si>
  <si>
    <t>曇</t>
  </si>
  <si>
    <t>※朝加屋は調査未実施（Ｈ２７）</t>
  </si>
  <si>
    <t>※七曲町、藤六町は調査未実施（Ｈ２９）</t>
  </si>
  <si>
    <t>※茅原町、東荒屋町は調査未実施（Ｈ３０）</t>
  </si>
  <si>
    <t>※令和元年度　犀川小学校に統合</t>
  </si>
  <si>
    <t>3校の合計</t>
  </si>
  <si>
    <t>令和元</t>
  </si>
  <si>
    <t>※東浅川地区は袋板屋町以外調査未実施（Ｒ１）</t>
  </si>
  <si>
    <t>※令和２年、３年は新型コロナウイルス感染症の影響により調査中止となった。</t>
  </si>
  <si>
    <t>※末浅川、城力、瀬領は調査未実施（Ｒ４）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</si>
</sst>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sz val="38.5"/>
      <color indexed="8"/>
      <name val="ＭＳ Ｐゴシック"/>
      <family val="3"/>
    </font>
    <font>
      <sz val="17.75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1"/>
      <name val="ＭＳ Ｐゴシック"/>
      <family val="3"/>
    </font>
    <font>
      <sz val="35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5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金沢市立犀川小学校</a:t>
            </a:r>
            <a:r>
              <a: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駒帰小・東浅川小含）成鳥確認数等</a:t>
            </a:r>
          </a:p>
        </c:rich>
      </c:tx>
      <c:layout>
        <c:manualLayout>
          <c:xMode val="factor"/>
          <c:yMode val="factor"/>
          <c:x val="0.05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645"/>
          <c:w val="0.9845"/>
          <c:h val="0.84775"/>
        </c:manualLayout>
      </c:layout>
      <c:lineChart>
        <c:grouping val="standard"/>
        <c:varyColors val="0"/>
        <c:ser>
          <c:idx val="0"/>
          <c:order val="0"/>
          <c:tx>
            <c:strRef>
              <c:f>'犀川小(R1以降)'!$A$3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'犀川小(R1以降)'!$B$2:$AX$2</c:f>
              <c:strCache/>
            </c:strRef>
          </c:cat>
          <c:val>
            <c:numRef>
              <c:f>'犀川小(R1以降)'!$B$3:$AX$3</c:f>
              <c:numCache/>
            </c:numRef>
          </c:val>
          <c:smooth val="0"/>
        </c:ser>
        <c:ser>
          <c:idx val="1"/>
          <c:order val="1"/>
          <c:tx>
            <c:strRef>
              <c:f>'犀川小(R1以降)'!$A$4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'犀川小(R1以降)'!$B$2:$AX$2</c:f>
              <c:strCache/>
            </c:strRef>
          </c:cat>
          <c:val>
            <c:numRef>
              <c:f>'犀川小(R1以降)'!$B$4:$AX$4</c:f>
              <c:numCache/>
            </c:numRef>
          </c:val>
          <c:smooth val="0"/>
        </c:ser>
        <c:ser>
          <c:idx val="2"/>
          <c:order val="2"/>
          <c:tx>
            <c:strRef>
              <c:f>'犀川小(R1以降)'!$A$5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'犀川小(R1以降)'!$B$2:$AX$2</c:f>
              <c:strCache/>
            </c:strRef>
          </c:cat>
          <c:val>
            <c:numRef>
              <c:f>'犀川小(R1以降)'!$B$5:$AX$5</c:f>
              <c:numCache/>
            </c:numRef>
          </c:val>
          <c:smooth val="0"/>
        </c:ser>
        <c:ser>
          <c:idx val="3"/>
          <c:order val="3"/>
          <c:tx>
            <c:strRef>
              <c:f>'犀川小(R1以降)'!$A$6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'犀川小(R1以降)'!$B$2:$AX$2</c:f>
              <c:strCache/>
            </c:strRef>
          </c:cat>
          <c:val>
            <c:numRef>
              <c:f>'犀川小(R1以降)'!$B$6:$AX$6</c:f>
              <c:numCache/>
            </c:numRef>
          </c:val>
          <c:smooth val="0"/>
        </c:ser>
        <c:marker val="1"/>
        <c:axId val="6658981"/>
        <c:axId val="59930830"/>
      </c:lineChart>
      <c:catAx>
        <c:axId val="6658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30830"/>
        <c:crosses val="autoZero"/>
        <c:auto val="1"/>
        <c:lblOffset val="100"/>
        <c:tickLblSkip val="2"/>
        <c:noMultiLvlLbl val="0"/>
      </c:catAx>
      <c:valAx>
        <c:axId val="599308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89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9"/>
          <c:y val="0.02125"/>
          <c:w val="0.093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金沢市立東浅川小学校成鳥確認数等</a:t>
            </a:r>
          </a:p>
        </c:rich>
      </c:tx>
      <c:layout>
        <c:manualLayout>
          <c:xMode val="factor"/>
          <c:yMode val="factor"/>
          <c:x val="0.003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12525"/>
          <c:w val="0.979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'東浅川小(H30まで)'!$A$2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'東浅川小(H30まで)'!$B$1:$AV$1</c:f>
              <c:strCache/>
            </c:strRef>
          </c:cat>
          <c:val>
            <c:numRef>
              <c:f>'東浅川小(H30まで)'!$B$2:$AV$2</c:f>
              <c:numCache/>
            </c:numRef>
          </c:val>
          <c:smooth val="0"/>
        </c:ser>
        <c:ser>
          <c:idx val="1"/>
          <c:order val="1"/>
          <c:tx>
            <c:strRef>
              <c:f>'東浅川小(H30まで)'!$A$3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'東浅川小(H30まで)'!$B$1:$AV$1</c:f>
              <c:strCache/>
            </c:strRef>
          </c:cat>
          <c:val>
            <c:numRef>
              <c:f>'東浅川小(H30まで)'!$B$3:$AV$3</c:f>
              <c:numCache/>
            </c:numRef>
          </c:val>
          <c:smooth val="0"/>
        </c:ser>
        <c:ser>
          <c:idx val="2"/>
          <c:order val="2"/>
          <c:tx>
            <c:strRef>
              <c:f>'東浅川小(H30まで)'!$A$4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'東浅川小(H30まで)'!$B$1:$AV$1</c:f>
              <c:strCache/>
            </c:strRef>
          </c:cat>
          <c:val>
            <c:numRef>
              <c:f>'東浅川小(H30まで)'!$B$4:$AV$4</c:f>
              <c:numCache/>
            </c:numRef>
          </c:val>
          <c:smooth val="0"/>
        </c:ser>
        <c:ser>
          <c:idx val="3"/>
          <c:order val="3"/>
          <c:tx>
            <c:strRef>
              <c:f>'東浅川小(H30まで)'!$A$5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'東浅川小(H30まで)'!$B$1:$AV$1</c:f>
              <c:strCache/>
            </c:strRef>
          </c:cat>
          <c:val>
            <c:numRef>
              <c:f>'東浅川小(H30まで)'!$B$5:$AV$5</c:f>
              <c:numCache/>
            </c:numRef>
          </c:val>
          <c:smooth val="0"/>
        </c:ser>
        <c:marker val="1"/>
        <c:axId val="2506559"/>
        <c:axId val="22559032"/>
      </c:lineChart>
      <c:catAx>
        <c:axId val="2506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59032"/>
        <c:crosses val="autoZero"/>
        <c:auto val="1"/>
        <c:lblOffset val="100"/>
        <c:tickLblSkip val="2"/>
        <c:noMultiLvlLbl val="0"/>
      </c:catAx>
      <c:valAx>
        <c:axId val="225590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"/>
              <c:y val="0.16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65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"/>
          <c:w val="0.098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金沢市立犀川小学校成鳥確認数等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"/>
          <c:w val="0.98525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'犀川小(H30まで)'!$A$42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'犀川小(H30まで)'!$B$41:$AJ$41</c:f>
              <c:strCache/>
            </c:strRef>
          </c:cat>
          <c:val>
            <c:numRef>
              <c:f>'犀川小(H30まで)'!$B$42:$AJ$42</c:f>
              <c:numCache/>
            </c:numRef>
          </c:val>
          <c:smooth val="0"/>
        </c:ser>
        <c:ser>
          <c:idx val="1"/>
          <c:order val="1"/>
          <c:tx>
            <c:strRef>
              <c:f>'犀川小(H30まで)'!$A$43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'犀川小(H30まで)'!$B$41:$AJ$41</c:f>
              <c:strCache/>
            </c:strRef>
          </c:cat>
          <c:val>
            <c:numRef>
              <c:f>'犀川小(H30まで)'!$B$43:$AJ$43</c:f>
              <c:numCache/>
            </c:numRef>
          </c:val>
          <c:smooth val="0"/>
        </c:ser>
        <c:ser>
          <c:idx val="2"/>
          <c:order val="2"/>
          <c:tx>
            <c:strRef>
              <c:f>'犀川小(H30まで)'!$A$44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'犀川小(H30まで)'!$B$41:$AJ$41</c:f>
              <c:strCache/>
            </c:strRef>
          </c:cat>
          <c:val>
            <c:numRef>
              <c:f>'犀川小(H30まで)'!$B$44:$AJ$44</c:f>
              <c:numCache/>
            </c:numRef>
          </c:val>
          <c:smooth val="0"/>
        </c:ser>
        <c:ser>
          <c:idx val="3"/>
          <c:order val="3"/>
          <c:tx>
            <c:strRef>
              <c:f>'犀川小(H30まで)'!$A$45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'犀川小(H30まで)'!$B$41:$AJ$41</c:f>
              <c:strCache/>
            </c:strRef>
          </c:cat>
          <c:val>
            <c:numRef>
              <c:f>'犀川小(H30まで)'!$B$45:$AJ$45</c:f>
              <c:numCache/>
            </c:numRef>
          </c:val>
          <c:smooth val="0"/>
        </c:ser>
        <c:marker val="1"/>
        <c:axId val="1704697"/>
        <c:axId val="15342274"/>
      </c:lineChart>
      <c:catAx>
        <c:axId val="1704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42274"/>
        <c:crosses val="autoZero"/>
        <c:auto val="1"/>
        <c:lblOffset val="100"/>
        <c:tickLblSkip val="2"/>
        <c:noMultiLvlLbl val="0"/>
      </c:catAx>
      <c:valAx>
        <c:axId val="153422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46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"/>
          <c:y val="0"/>
          <c:w val="0.0957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金沢市立犀川</a:t>
            </a:r>
            <a:r>
              <a: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駒帰小含）成鳥確認数等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6625"/>
          <c:w val="0.9852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'犀川小(H30まで)'!$A$3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'犀川小(H30まで)'!$B$2:$AV$2</c:f>
              <c:strCache/>
            </c:strRef>
          </c:cat>
          <c:val>
            <c:numRef>
              <c:f>'犀川小(H30まで)'!$B$3:$AV$3</c:f>
              <c:numCache/>
            </c:numRef>
          </c:val>
          <c:smooth val="0"/>
        </c:ser>
        <c:ser>
          <c:idx val="1"/>
          <c:order val="1"/>
          <c:tx>
            <c:strRef>
              <c:f>'犀川小(H30まで)'!$A$4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'犀川小(H30まで)'!$B$2:$AV$2</c:f>
              <c:strCache/>
            </c:strRef>
          </c:cat>
          <c:val>
            <c:numRef>
              <c:f>'犀川小(H30まで)'!$B$4:$AV$4</c:f>
              <c:numCache/>
            </c:numRef>
          </c:val>
          <c:smooth val="0"/>
        </c:ser>
        <c:ser>
          <c:idx val="2"/>
          <c:order val="2"/>
          <c:tx>
            <c:strRef>
              <c:f>'犀川小(H30まで)'!$A$5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'犀川小(H30まで)'!$B$2:$AV$2</c:f>
              <c:strCache/>
            </c:strRef>
          </c:cat>
          <c:val>
            <c:numRef>
              <c:f>'犀川小(H30まで)'!$B$5:$AV$5</c:f>
              <c:numCache/>
            </c:numRef>
          </c:val>
          <c:smooth val="0"/>
        </c:ser>
        <c:ser>
          <c:idx val="3"/>
          <c:order val="3"/>
          <c:tx>
            <c:strRef>
              <c:f>'犀川小(H30まで)'!$A$6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'犀川小(H30まで)'!$B$2:$AV$2</c:f>
              <c:strCache/>
            </c:strRef>
          </c:cat>
          <c:val>
            <c:numRef>
              <c:f>'犀川小(H30まで)'!$B$6:$AV$6</c:f>
              <c:numCache/>
            </c:numRef>
          </c:val>
          <c:smooth val="0"/>
        </c:ser>
        <c:marker val="1"/>
        <c:axId val="3862739"/>
        <c:axId val="34764652"/>
      </c:lineChart>
      <c:catAx>
        <c:axId val="3862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64652"/>
        <c:crosses val="autoZero"/>
        <c:auto val="1"/>
        <c:lblOffset val="100"/>
        <c:tickLblSkip val="2"/>
        <c:noMultiLvlLbl val="0"/>
      </c:catAx>
      <c:valAx>
        <c:axId val="34764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7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27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9"/>
          <c:y val="0.02125"/>
          <c:w val="0.093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35</xdr:col>
      <xdr:colOff>342900</xdr:colOff>
      <xdr:row>39</xdr:row>
      <xdr:rowOff>19050</xdr:rowOff>
    </xdr:to>
    <xdr:graphicFrame>
      <xdr:nvGraphicFramePr>
        <xdr:cNvPr id="1" name="グラフ 3"/>
        <xdr:cNvGraphicFramePr/>
      </xdr:nvGraphicFramePr>
      <xdr:xfrm>
        <a:off x="0" y="1733550"/>
        <a:ext cx="139255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31</xdr:col>
      <xdr:colOff>209550</xdr:colOff>
      <xdr:row>36</xdr:row>
      <xdr:rowOff>38100</xdr:rowOff>
    </xdr:to>
    <xdr:graphicFrame>
      <xdr:nvGraphicFramePr>
        <xdr:cNvPr id="1" name="グラフ 1"/>
        <xdr:cNvGraphicFramePr/>
      </xdr:nvGraphicFramePr>
      <xdr:xfrm>
        <a:off x="0" y="1638300"/>
        <a:ext cx="130016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56</xdr:row>
      <xdr:rowOff>76200</xdr:rowOff>
    </xdr:from>
    <xdr:to>
      <xdr:col>35</xdr:col>
      <xdr:colOff>342900</xdr:colOff>
      <xdr:row>83</xdr:row>
      <xdr:rowOff>76200</xdr:rowOff>
    </xdr:to>
    <xdr:graphicFrame>
      <xdr:nvGraphicFramePr>
        <xdr:cNvPr id="1" name="グラフ 1"/>
        <xdr:cNvGraphicFramePr/>
      </xdr:nvGraphicFramePr>
      <xdr:xfrm>
        <a:off x="400050" y="9734550"/>
        <a:ext cx="135255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35</xdr:col>
      <xdr:colOff>342900</xdr:colOff>
      <xdr:row>39</xdr:row>
      <xdr:rowOff>19050</xdr:rowOff>
    </xdr:to>
    <xdr:graphicFrame>
      <xdr:nvGraphicFramePr>
        <xdr:cNvPr id="2" name="グラフ 3"/>
        <xdr:cNvGraphicFramePr/>
      </xdr:nvGraphicFramePr>
      <xdr:xfrm>
        <a:off x="0" y="1733550"/>
        <a:ext cx="139255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"/>
  <sheetViews>
    <sheetView tabSelected="1" zoomScalePageLayoutView="0" workbookViewId="0" topLeftCell="T13">
      <selection activeCell="AP17" sqref="AP17"/>
    </sheetView>
  </sheetViews>
  <sheetFormatPr defaultColWidth="9.00390625" defaultRowHeight="13.5"/>
  <cols>
    <col min="1" max="1" width="18.00390625" style="0" bestFit="1" customWidth="1"/>
    <col min="2" max="2" width="6.625" style="0" customWidth="1"/>
    <col min="3" max="3" width="4.75390625" style="0" customWidth="1"/>
    <col min="4" max="9" width="4.375" style="0" customWidth="1"/>
    <col min="10" max="10" width="4.875" style="0" customWidth="1"/>
    <col min="11" max="11" width="4.25390625" style="0" customWidth="1"/>
    <col min="12" max="16" width="4.375" style="0" customWidth="1"/>
    <col min="17" max="18" width="4.50390625" style="0" customWidth="1"/>
    <col min="19" max="19" width="6.625" style="0" customWidth="1"/>
    <col min="20" max="21" width="4.75390625" style="0" customWidth="1"/>
    <col min="22" max="22" width="5.00390625" style="0" customWidth="1"/>
    <col min="23" max="23" width="4.75390625" style="0" customWidth="1"/>
    <col min="24" max="24" width="5.00390625" style="0" customWidth="1"/>
    <col min="25" max="25" width="4.125" style="0" customWidth="1"/>
    <col min="26" max="26" width="4.50390625" style="0" customWidth="1"/>
    <col min="27" max="30" width="4.375" style="0" customWidth="1"/>
    <col min="31" max="31" width="5.75390625" style="7" customWidth="1"/>
    <col min="32" max="32" width="4.375" style="7" customWidth="1"/>
    <col min="33" max="33" width="3.625" style="7" customWidth="1"/>
    <col min="34" max="34" width="6.25390625" style="7" customWidth="1"/>
    <col min="35" max="35" width="5.625" style="7" customWidth="1"/>
    <col min="36" max="37" width="4.50390625" style="7" bestFit="1" customWidth="1"/>
    <col min="38" max="38" width="4.50390625" style="0" bestFit="1" customWidth="1"/>
    <col min="39" max="39" width="6.25390625" style="0" bestFit="1" customWidth="1"/>
    <col min="40" max="41" width="4.50390625" style="0" bestFit="1" customWidth="1"/>
    <col min="42" max="42" width="5.625" style="0" customWidth="1"/>
    <col min="43" max="43" width="4.50390625" style="0" bestFit="1" customWidth="1"/>
    <col min="44" max="44" width="5.25390625" style="0" bestFit="1" customWidth="1"/>
    <col min="45" max="45" width="8.125" style="0" bestFit="1" customWidth="1"/>
    <col min="46" max="46" width="6.25390625" style="0" bestFit="1" customWidth="1"/>
    <col min="47" max="48" width="4.50390625" style="0" bestFit="1" customWidth="1"/>
    <col min="50" max="50" width="5.625" style="0" customWidth="1"/>
  </cols>
  <sheetData>
    <row r="1" ht="14.25" thickBot="1">
      <c r="A1" t="s">
        <v>30</v>
      </c>
    </row>
    <row r="2" spans="1:50" ht="14.25" thickBot="1">
      <c r="A2" s="3"/>
      <c r="B2" s="18" t="s">
        <v>0</v>
      </c>
      <c r="C2" s="18">
        <v>48</v>
      </c>
      <c r="D2" s="18">
        <v>49</v>
      </c>
      <c r="E2" s="18">
        <v>50</v>
      </c>
      <c r="F2" s="18">
        <v>51</v>
      </c>
      <c r="G2" s="18">
        <v>52</v>
      </c>
      <c r="H2" s="18">
        <v>53</v>
      </c>
      <c r="I2" s="18">
        <v>54</v>
      </c>
      <c r="J2" s="18">
        <v>55</v>
      </c>
      <c r="K2" s="18">
        <v>56</v>
      </c>
      <c r="L2" s="18">
        <v>57</v>
      </c>
      <c r="M2" s="18">
        <v>58</v>
      </c>
      <c r="N2" s="18">
        <v>59</v>
      </c>
      <c r="O2" s="18">
        <v>60</v>
      </c>
      <c r="P2" s="18">
        <v>61</v>
      </c>
      <c r="Q2" s="18">
        <v>62</v>
      </c>
      <c r="R2" s="18">
        <v>63</v>
      </c>
      <c r="S2" s="18" t="s">
        <v>1</v>
      </c>
      <c r="T2" s="18">
        <v>2</v>
      </c>
      <c r="U2" s="18">
        <v>3</v>
      </c>
      <c r="V2" s="18">
        <v>4</v>
      </c>
      <c r="W2" s="18">
        <v>5</v>
      </c>
      <c r="X2" s="18">
        <v>6</v>
      </c>
      <c r="Y2" s="18">
        <v>7</v>
      </c>
      <c r="Z2" s="18">
        <v>8</v>
      </c>
      <c r="AA2" s="18">
        <v>9</v>
      </c>
      <c r="AB2" s="18">
        <v>10</v>
      </c>
      <c r="AC2" s="18">
        <v>11</v>
      </c>
      <c r="AD2" s="18">
        <v>12</v>
      </c>
      <c r="AE2" s="18">
        <v>13</v>
      </c>
      <c r="AF2" s="19">
        <v>14</v>
      </c>
      <c r="AG2" s="19">
        <v>15</v>
      </c>
      <c r="AH2" s="20">
        <v>16</v>
      </c>
      <c r="AI2" s="20">
        <v>17</v>
      </c>
      <c r="AJ2" s="20">
        <v>18</v>
      </c>
      <c r="AK2" s="19">
        <v>19</v>
      </c>
      <c r="AL2" s="19">
        <v>20</v>
      </c>
      <c r="AM2" s="19">
        <v>21</v>
      </c>
      <c r="AN2" s="19">
        <v>22</v>
      </c>
      <c r="AO2" s="19">
        <v>23</v>
      </c>
      <c r="AP2" s="19">
        <v>24</v>
      </c>
      <c r="AQ2" s="19">
        <v>25</v>
      </c>
      <c r="AR2" s="19">
        <v>26</v>
      </c>
      <c r="AS2" s="19">
        <v>27</v>
      </c>
      <c r="AT2" s="19">
        <v>28</v>
      </c>
      <c r="AU2" s="19">
        <v>29</v>
      </c>
      <c r="AV2" s="19">
        <v>30</v>
      </c>
      <c r="AW2" s="19" t="s">
        <v>31</v>
      </c>
      <c r="AX2" s="19">
        <v>4</v>
      </c>
    </row>
    <row r="3" spans="1:50" ht="13.5">
      <c r="A3" s="16" t="s">
        <v>2</v>
      </c>
      <c r="B3" s="1">
        <f>+'犀川小(H30まで)'!B3+'東浅川小(H30まで)'!B2</f>
        <v>219</v>
      </c>
      <c r="C3" s="1">
        <f>+'犀川小(H30まで)'!C3+'東浅川小(H30まで)'!C2</f>
        <v>256</v>
      </c>
      <c r="D3" s="1">
        <f>+'犀川小(H30まで)'!D3+'東浅川小(H30まで)'!D2</f>
        <v>207</v>
      </c>
      <c r="E3" s="1">
        <f>+'犀川小(H30まで)'!E3+'東浅川小(H30まで)'!E2</f>
        <v>240</v>
      </c>
      <c r="F3" s="1">
        <f>+'犀川小(H30まで)'!F3+'東浅川小(H30まで)'!F2</f>
        <v>262</v>
      </c>
      <c r="G3" s="1">
        <f>+'犀川小(H30まで)'!G3+'東浅川小(H30まで)'!G2</f>
        <v>230</v>
      </c>
      <c r="H3" s="1">
        <f>+'犀川小(H30まで)'!H3+'東浅川小(H30まで)'!H2</f>
        <v>188</v>
      </c>
      <c r="I3" s="1">
        <f>+'犀川小(H30まで)'!I3+'東浅川小(H30まで)'!I2</f>
        <v>266</v>
      </c>
      <c r="J3" s="1">
        <f>+'犀川小(H30まで)'!J3+'東浅川小(H30まで)'!J2</f>
        <v>163</v>
      </c>
      <c r="K3" s="1">
        <f>+'犀川小(H30まで)'!K3+'東浅川小(H30まで)'!K2</f>
        <v>182</v>
      </c>
      <c r="L3" s="1">
        <f>+'犀川小(H30まで)'!L3+'東浅川小(H30まで)'!L2</f>
        <v>246</v>
      </c>
      <c r="M3" s="1">
        <f>+'犀川小(H30まで)'!M3+'東浅川小(H30まで)'!M2</f>
        <v>219</v>
      </c>
      <c r="N3" s="1">
        <f>+'犀川小(H30まで)'!N3+'東浅川小(H30まで)'!N2</f>
        <v>240</v>
      </c>
      <c r="O3" s="1">
        <f>+'犀川小(H30まで)'!O3+'東浅川小(H30まで)'!O2</f>
        <v>281</v>
      </c>
      <c r="P3" s="1">
        <f>+'犀川小(H30まで)'!P3+'東浅川小(H30まで)'!P2</f>
        <v>232</v>
      </c>
      <c r="Q3" s="1">
        <f>+'犀川小(H30まで)'!Q3+'東浅川小(H30まで)'!Q2</f>
        <v>182</v>
      </c>
      <c r="R3" s="1">
        <f>+'犀川小(H30まで)'!R3+'東浅川小(H30まで)'!R2</f>
        <v>212</v>
      </c>
      <c r="S3" s="1">
        <f>+'犀川小(H30まで)'!S3+'東浅川小(H30まで)'!S2</f>
        <v>221</v>
      </c>
      <c r="T3" s="1">
        <f>+'犀川小(H30まで)'!T3+'東浅川小(H30まで)'!T2</f>
        <v>304</v>
      </c>
      <c r="U3" s="1">
        <f>+'犀川小(H30まで)'!U3+'東浅川小(H30まで)'!U2</f>
        <v>260</v>
      </c>
      <c r="V3" s="1">
        <f>+'犀川小(H30まで)'!V3+'東浅川小(H30まで)'!V2</f>
        <v>195</v>
      </c>
      <c r="W3" s="1">
        <f>+'犀川小(H30まで)'!W3+'東浅川小(H30まで)'!W2</f>
        <v>236</v>
      </c>
      <c r="X3" s="1">
        <f>+'犀川小(H30まで)'!X3+'東浅川小(H30まで)'!X2</f>
        <v>247</v>
      </c>
      <c r="Y3" s="1">
        <f>+'犀川小(H30まで)'!Y3+'東浅川小(H30まで)'!Y2</f>
        <v>120</v>
      </c>
      <c r="Z3" s="1">
        <f>+'犀川小(H30まで)'!Z3+'東浅川小(H30まで)'!Z2</f>
        <v>211</v>
      </c>
      <c r="AA3" s="1">
        <f>+'犀川小(H30まで)'!AA3+'東浅川小(H30まで)'!AA2</f>
        <v>204</v>
      </c>
      <c r="AB3" s="1">
        <f>+'犀川小(H30まで)'!AB3+'東浅川小(H30まで)'!AB2</f>
        <v>172</v>
      </c>
      <c r="AC3" s="1">
        <f>+'犀川小(H30まで)'!AC3+'東浅川小(H30まで)'!AC2</f>
        <v>122</v>
      </c>
      <c r="AD3" s="1">
        <f>+'犀川小(H30まで)'!AD3+'東浅川小(H30まで)'!AD2</f>
        <v>173</v>
      </c>
      <c r="AE3" s="1">
        <f>+'犀川小(H30まで)'!AE3+'東浅川小(H30まで)'!AE2</f>
        <v>144</v>
      </c>
      <c r="AF3" s="1">
        <f>+'犀川小(H30まで)'!AF3+'東浅川小(H30まで)'!AF2</f>
        <v>179</v>
      </c>
      <c r="AG3" s="1">
        <f>+'犀川小(H30まで)'!AG3+'東浅川小(H30まで)'!AG2</f>
        <v>171</v>
      </c>
      <c r="AH3" s="1">
        <f>+'犀川小(H30まで)'!AH3+'東浅川小(H30まで)'!AH2</f>
        <v>117</v>
      </c>
      <c r="AI3" s="1">
        <f>+'犀川小(H30まで)'!AI3+'東浅川小(H30まで)'!AI2</f>
        <v>117</v>
      </c>
      <c r="AJ3" s="1">
        <f>+'犀川小(H30まで)'!AJ3+'東浅川小(H30まで)'!AJ2</f>
        <v>205</v>
      </c>
      <c r="AK3" s="1">
        <f>+'犀川小(H30まで)'!AK3+'東浅川小(H30まで)'!AK2</f>
        <v>177</v>
      </c>
      <c r="AL3" s="1">
        <f>+'犀川小(H30まで)'!AL3+'東浅川小(H30まで)'!AL2</f>
        <v>246</v>
      </c>
      <c r="AM3" s="1">
        <f>+'犀川小(H30まで)'!AM3+'東浅川小(H30まで)'!AM2</f>
        <v>112</v>
      </c>
      <c r="AN3" s="1">
        <f>+'犀川小(H30まで)'!AN3+'東浅川小(H30まで)'!AN2</f>
        <v>165</v>
      </c>
      <c r="AO3" s="1">
        <f>+'犀川小(H30まで)'!AO3+'東浅川小(H30まで)'!AO2</f>
        <v>72</v>
      </c>
      <c r="AP3" s="1">
        <f>+'犀川小(H30まで)'!AP3+'東浅川小(H30まで)'!AP2</f>
        <v>74</v>
      </c>
      <c r="AQ3" s="1">
        <f>+'犀川小(H30まで)'!AQ3+'東浅川小(H30まで)'!AQ2</f>
        <v>111</v>
      </c>
      <c r="AR3" s="1">
        <f>+'犀川小(H30まで)'!AR3+'東浅川小(H30まで)'!AR2</f>
        <v>121</v>
      </c>
      <c r="AS3" s="1">
        <f>+'犀川小(H30まで)'!AS3+'東浅川小(H30まで)'!AS2</f>
        <v>132</v>
      </c>
      <c r="AT3" s="1">
        <f>+'犀川小(H30まで)'!AT3+'東浅川小(H30まで)'!AT2</f>
        <v>113</v>
      </c>
      <c r="AU3" s="1">
        <f>+'犀川小(H30まで)'!AU3+'東浅川小(H30まで)'!AU2</f>
        <v>71</v>
      </c>
      <c r="AV3" s="1">
        <f>+'犀川小(H30まで)'!AV3+'東浅川小(H30まで)'!AV2</f>
        <v>94</v>
      </c>
      <c r="AW3" s="1">
        <v>70</v>
      </c>
      <c r="AX3" s="1">
        <v>33</v>
      </c>
    </row>
    <row r="4" spans="1:50" ht="13.5">
      <c r="A4" s="17" t="s">
        <v>4</v>
      </c>
      <c r="B4" s="1">
        <f>+'犀川小(H30まで)'!B4+'東浅川小(H30まで)'!B3</f>
        <v>70</v>
      </c>
      <c r="C4" s="1">
        <f>+'犀川小(H30まで)'!C4+'東浅川小(H30まで)'!C3</f>
        <v>183</v>
      </c>
      <c r="D4" s="1">
        <f>+'犀川小(H30まで)'!D4+'東浅川小(H30まで)'!D3</f>
        <v>116</v>
      </c>
      <c r="E4" s="1">
        <f>+'犀川小(H30まで)'!E4+'東浅川小(H30まで)'!E3</f>
        <v>115</v>
      </c>
      <c r="F4" s="1">
        <f>+'犀川小(H30まで)'!F4+'東浅川小(H30まで)'!F3</f>
        <v>102</v>
      </c>
      <c r="G4" s="1">
        <f>+'犀川小(H30まで)'!G4+'東浅川小(H30まで)'!G3</f>
        <v>84</v>
      </c>
      <c r="H4" s="1">
        <f>+'犀川小(H30まで)'!H4+'東浅川小(H30まで)'!H3</f>
        <v>70</v>
      </c>
      <c r="I4" s="1">
        <f>+'犀川小(H30まで)'!I4+'東浅川小(H30まで)'!I3</f>
        <v>98</v>
      </c>
      <c r="J4" s="1">
        <f>+'犀川小(H30まで)'!J4+'東浅川小(H30まで)'!J3</f>
        <v>79</v>
      </c>
      <c r="K4" s="1">
        <f>+'犀川小(H30まで)'!K4+'東浅川小(H30まで)'!K3</f>
        <v>87</v>
      </c>
      <c r="L4" s="1">
        <f>+'犀川小(H30まで)'!L4+'東浅川小(H30まで)'!L3</f>
        <v>122</v>
      </c>
      <c r="M4" s="1">
        <f>+'犀川小(H30まで)'!M4+'東浅川小(H30まで)'!M3</f>
        <v>55</v>
      </c>
      <c r="N4" s="1">
        <f>+'犀川小(H30まで)'!N4+'東浅川小(H30まで)'!N3</f>
        <v>101</v>
      </c>
      <c r="O4" s="1">
        <f>+'犀川小(H30まで)'!O4+'東浅川小(H30まで)'!O3</f>
        <v>122</v>
      </c>
      <c r="P4" s="1">
        <f>+'犀川小(H30まで)'!P4+'東浅川小(H30まで)'!P3</f>
        <v>111</v>
      </c>
      <c r="Q4" s="1">
        <f>+'犀川小(H30まで)'!Q4+'東浅川小(H30まで)'!Q3</f>
        <v>88</v>
      </c>
      <c r="R4" s="1">
        <f>+'犀川小(H30まで)'!R4+'東浅川小(H30まで)'!R3</f>
        <v>127</v>
      </c>
      <c r="S4" s="1">
        <f>+'犀川小(H30まで)'!S4+'東浅川小(H30まで)'!S3</f>
        <v>210</v>
      </c>
      <c r="T4" s="1">
        <f>+'犀川小(H30まで)'!T4+'東浅川小(H30まで)'!T3</f>
        <v>183</v>
      </c>
      <c r="U4" s="1">
        <f>+'犀川小(H30まで)'!U4+'東浅川小(H30まで)'!U3</f>
        <v>190</v>
      </c>
      <c r="V4" s="1">
        <f>+'犀川小(H30まで)'!V4+'東浅川小(H30まで)'!V3</f>
        <v>147</v>
      </c>
      <c r="W4" s="1">
        <f>+'犀川小(H30まで)'!W4+'東浅川小(H30まで)'!W3</f>
        <v>206</v>
      </c>
      <c r="X4" s="1">
        <f>+'犀川小(H30まで)'!X4+'東浅川小(H30まで)'!X3</f>
        <v>157</v>
      </c>
      <c r="Y4" s="1">
        <f>+'犀川小(H30まで)'!Y4+'東浅川小(H30まで)'!Y3</f>
        <v>122</v>
      </c>
      <c r="Z4" s="1">
        <f>+'犀川小(H30まで)'!Z4+'東浅川小(H30まで)'!Z3</f>
        <v>115</v>
      </c>
      <c r="AA4" s="1">
        <f>+'犀川小(H30まで)'!AA4+'東浅川小(H30まで)'!AA3</f>
        <v>108</v>
      </c>
      <c r="AB4" s="1">
        <f>+'犀川小(H30まで)'!AB4+'東浅川小(H30まで)'!AB3</f>
        <v>131</v>
      </c>
      <c r="AC4" s="1">
        <f>+'犀川小(H30まで)'!AC4+'東浅川小(H30まで)'!AC3</f>
        <v>115</v>
      </c>
      <c r="AD4" s="1">
        <f>+'犀川小(H30まで)'!AD4+'東浅川小(H30まで)'!AD3</f>
        <v>139</v>
      </c>
      <c r="AE4" s="1">
        <f>+'犀川小(H30まで)'!AE4+'東浅川小(H30まで)'!AE3</f>
        <v>96</v>
      </c>
      <c r="AF4" s="1">
        <f>+'犀川小(H30まで)'!AF4+'東浅川小(H30まで)'!AF3</f>
        <v>151</v>
      </c>
      <c r="AG4" s="1">
        <f>+'犀川小(H30まで)'!AG4+'東浅川小(H30まで)'!AG3</f>
        <v>137</v>
      </c>
      <c r="AH4" s="1">
        <f>+'犀川小(H30まで)'!AH4+'東浅川小(H30まで)'!AH3</f>
        <v>141</v>
      </c>
      <c r="AI4" s="1">
        <f>+'犀川小(H30まで)'!AI4+'東浅川小(H30まで)'!AI3</f>
        <v>120</v>
      </c>
      <c r="AJ4" s="1">
        <f>+'犀川小(H30まで)'!AJ4+'東浅川小(H30まで)'!AJ3</f>
        <v>186</v>
      </c>
      <c r="AK4" s="1">
        <f>+'犀川小(H30まで)'!AK4+'東浅川小(H30まで)'!AK3</f>
        <v>119</v>
      </c>
      <c r="AL4" s="1">
        <f>+'犀川小(H30まで)'!AL4+'東浅川小(H30まで)'!AL3</f>
        <v>178</v>
      </c>
      <c r="AM4" s="1">
        <f>+'犀川小(H30まで)'!AM4+'東浅川小(H30まで)'!AM3</f>
        <v>131</v>
      </c>
      <c r="AN4" s="1">
        <f>+'犀川小(H30まで)'!AN4+'東浅川小(H30まで)'!AN3</f>
        <v>58</v>
      </c>
      <c r="AO4" s="1">
        <f>+'犀川小(H30まで)'!AO4+'東浅川小(H30まで)'!AO3</f>
        <v>69</v>
      </c>
      <c r="AP4" s="1">
        <f>+'犀川小(H30まで)'!AP4+'東浅川小(H30まで)'!AP3</f>
        <v>64</v>
      </c>
      <c r="AQ4" s="1">
        <f>+'犀川小(H30まで)'!AQ4+'東浅川小(H30まで)'!AQ3</f>
        <v>139</v>
      </c>
      <c r="AR4" s="1">
        <f>+'犀川小(H30まで)'!AR4+'東浅川小(H30まで)'!AR3</f>
        <v>94</v>
      </c>
      <c r="AS4" s="1">
        <f>+'犀川小(H30まで)'!AS4+'東浅川小(H30まで)'!AS3</f>
        <v>167</v>
      </c>
      <c r="AT4" s="1">
        <f>+'犀川小(H30まで)'!AT4+'東浅川小(H30まで)'!AT3</f>
        <v>103</v>
      </c>
      <c r="AU4" s="1">
        <f>+'犀川小(H30まで)'!AU4+'東浅川小(H30まで)'!AU3</f>
        <v>90</v>
      </c>
      <c r="AV4" s="1">
        <f>+'犀川小(H30まで)'!AV4+'東浅川小(H30まで)'!AV3</f>
        <v>81</v>
      </c>
      <c r="AW4" s="1">
        <v>60</v>
      </c>
      <c r="AX4" s="1">
        <v>20</v>
      </c>
    </row>
    <row r="5" spans="1:50" ht="13.5">
      <c r="A5" s="17" t="s">
        <v>3</v>
      </c>
      <c r="B5" s="1">
        <f>+'犀川小(H30まで)'!B5+'東浅川小(H30まで)'!B4</f>
        <v>94</v>
      </c>
      <c r="C5" s="1">
        <f>+'犀川小(H30まで)'!C5+'東浅川小(H30まで)'!C4</f>
        <v>176</v>
      </c>
      <c r="D5" s="1">
        <f>+'犀川小(H30まで)'!D5+'東浅川小(H30まで)'!D4</f>
        <v>245</v>
      </c>
      <c r="E5" s="1">
        <f>+'犀川小(H30まで)'!E5+'東浅川小(H30まで)'!E4</f>
        <v>224</v>
      </c>
      <c r="F5" s="1">
        <f>+'犀川小(H30まで)'!F5+'東浅川小(H30まで)'!F4</f>
        <v>108</v>
      </c>
      <c r="G5" s="1">
        <f>+'犀川小(H30まで)'!G5+'東浅川小(H30まで)'!G4</f>
        <v>243</v>
      </c>
      <c r="H5" s="1">
        <f>+'犀川小(H30まで)'!H5+'東浅川小(H30まで)'!H4</f>
        <v>166</v>
      </c>
      <c r="I5" s="1">
        <f>+'犀川小(H30まで)'!I5+'東浅川小(H30まで)'!I4</f>
        <v>216</v>
      </c>
      <c r="J5" s="1">
        <f>+'犀川小(H30まで)'!J5+'東浅川小(H30まで)'!J4</f>
        <v>167</v>
      </c>
      <c r="K5" s="1">
        <f>+'犀川小(H30まで)'!K5+'東浅川小(H30まで)'!K4</f>
        <v>210</v>
      </c>
      <c r="L5" s="1">
        <f>+'犀川小(H30まで)'!L5+'東浅川小(H30まで)'!L4</f>
        <v>232</v>
      </c>
      <c r="M5" s="1">
        <f>+'犀川小(H30まで)'!M5+'東浅川小(H30まで)'!M4</f>
        <v>177</v>
      </c>
      <c r="N5" s="1">
        <f>+'犀川小(H30まで)'!N5+'東浅川小(H30まで)'!N4</f>
        <v>252</v>
      </c>
      <c r="O5" s="1">
        <f>+'犀川小(H30まで)'!O5+'東浅川小(H30まで)'!O4</f>
        <v>331</v>
      </c>
      <c r="P5" s="1">
        <f>+'犀川小(H30まで)'!P5+'東浅川小(H30まで)'!P4</f>
        <v>253</v>
      </c>
      <c r="Q5" s="1">
        <f>+'犀川小(H30まで)'!Q5+'東浅川小(H30まで)'!Q4</f>
        <v>213</v>
      </c>
      <c r="R5" s="1">
        <f>+'犀川小(H30まで)'!R5+'東浅川小(H30まで)'!R4</f>
        <v>223</v>
      </c>
      <c r="S5" s="1">
        <f>+'犀川小(H30まで)'!S5+'東浅川小(H30まで)'!S4</f>
        <v>225</v>
      </c>
      <c r="T5" s="1">
        <f>+'犀川小(H30まで)'!T5+'東浅川小(H30まで)'!T4</f>
        <v>264</v>
      </c>
      <c r="U5" s="1">
        <f>+'犀川小(H30まで)'!U5+'東浅川小(H30まで)'!U4</f>
        <v>237</v>
      </c>
      <c r="V5" s="1">
        <f>+'犀川小(H30まで)'!V5+'東浅川小(H30まで)'!V4</f>
        <v>243</v>
      </c>
      <c r="W5" s="1">
        <f>+'犀川小(H30まで)'!W5+'東浅川小(H30まで)'!W4</f>
        <v>333</v>
      </c>
      <c r="X5" s="1">
        <f>+'犀川小(H30まで)'!X5+'東浅川小(H30まで)'!X4</f>
        <v>253</v>
      </c>
      <c r="Y5" s="1">
        <f>+'犀川小(H30まで)'!Y5+'東浅川小(H30まで)'!Y4</f>
        <v>257</v>
      </c>
      <c r="Z5" s="1">
        <f>+'犀川小(H30まで)'!Z5+'東浅川小(H30まで)'!Z4</f>
        <v>318</v>
      </c>
      <c r="AA5" s="1">
        <f>+'犀川小(H30まで)'!AA5+'東浅川小(H30まで)'!AA4</f>
        <v>308</v>
      </c>
      <c r="AB5" s="1">
        <f>+'犀川小(H30まで)'!AB5+'東浅川小(H30まで)'!AB4</f>
        <v>180</v>
      </c>
      <c r="AC5" s="1">
        <f>+'犀川小(H30まで)'!AC5+'東浅川小(H30まで)'!AC4</f>
        <v>137</v>
      </c>
      <c r="AD5" s="1">
        <f>+'犀川小(H30まで)'!AD5+'東浅川小(H30まで)'!AD4</f>
        <v>175</v>
      </c>
      <c r="AE5" s="1">
        <f>+'犀川小(H30まで)'!AE5+'東浅川小(H30まで)'!AE4</f>
        <v>120</v>
      </c>
      <c r="AF5" s="1">
        <f>+'犀川小(H30まで)'!AF5+'東浅川小(H30まで)'!AF4</f>
        <v>211</v>
      </c>
      <c r="AG5" s="1">
        <f>+'犀川小(H30まで)'!AG5+'東浅川小(H30まで)'!AG4</f>
        <v>138</v>
      </c>
      <c r="AH5" s="1">
        <f>+'犀川小(H30まで)'!AH5+'東浅川小(H30まで)'!AH4</f>
        <v>150</v>
      </c>
      <c r="AI5" s="1">
        <f>+'犀川小(H30まで)'!AI5+'東浅川小(H30まで)'!AI4</f>
        <v>164</v>
      </c>
      <c r="AJ5" s="1">
        <f>+'犀川小(H30まで)'!AJ5+'東浅川小(H30まで)'!AJ4</f>
        <v>172</v>
      </c>
      <c r="AK5" s="1">
        <f>+'犀川小(H30まで)'!AK5+'東浅川小(H30まで)'!AK4</f>
        <v>190</v>
      </c>
      <c r="AL5" s="1">
        <f>+'犀川小(H30まで)'!AL5+'東浅川小(H30まで)'!AL4</f>
        <v>231</v>
      </c>
      <c r="AM5" s="1">
        <f>+'犀川小(H30まで)'!AM5+'東浅川小(H30まで)'!AM4</f>
        <v>180</v>
      </c>
      <c r="AN5" s="1">
        <f>+'犀川小(H30まで)'!AN5+'東浅川小(H30まで)'!AN4</f>
        <v>155</v>
      </c>
      <c r="AO5" s="1">
        <f>+'犀川小(H30まで)'!AO5+'東浅川小(H30まで)'!AO4</f>
        <v>130</v>
      </c>
      <c r="AP5" s="1">
        <f>+'犀川小(H30まで)'!AP5+'東浅川小(H30まで)'!AP4</f>
        <v>53</v>
      </c>
      <c r="AQ5" s="1">
        <f>+'犀川小(H30まで)'!AQ5+'東浅川小(H30まで)'!AQ4</f>
        <v>137</v>
      </c>
      <c r="AR5" s="1">
        <f>+'犀川小(H30まで)'!AR5+'東浅川小(H30まで)'!AR4</f>
        <v>203</v>
      </c>
      <c r="AS5" s="1">
        <f>+'犀川小(H30まで)'!AS5+'東浅川小(H30まで)'!AS4</f>
        <v>237</v>
      </c>
      <c r="AT5" s="1">
        <f>+'犀川小(H30まで)'!AT5+'東浅川小(H30まで)'!AT4</f>
        <v>148</v>
      </c>
      <c r="AU5" s="1">
        <f>+'犀川小(H30まで)'!AU5+'東浅川小(H30まで)'!AU4</f>
        <v>140</v>
      </c>
      <c r="AV5" s="1">
        <f>+'犀川小(H30まで)'!AV5+'東浅川小(H30まで)'!AV4</f>
        <v>123</v>
      </c>
      <c r="AW5" s="1">
        <v>75</v>
      </c>
      <c r="AX5" s="1">
        <v>14</v>
      </c>
    </row>
    <row r="6" spans="1:50" ht="13.5">
      <c r="A6" s="17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f>+'犀川小(H30まで)'!V6+'東浅川小(H30まで)'!V5</f>
        <v>97</v>
      </c>
      <c r="W6" s="1">
        <f>+'犀川小(H30まで)'!W6+'東浅川小(H30まで)'!W5</f>
        <v>99</v>
      </c>
      <c r="X6" s="1">
        <f>+'犀川小(H30まで)'!X6+'東浅川小(H30まで)'!X5</f>
        <v>94</v>
      </c>
      <c r="Y6" s="1">
        <f>+'犀川小(H30まで)'!Y6+'東浅川小(H30まで)'!Y5</f>
        <v>101</v>
      </c>
      <c r="Z6" s="1">
        <f>+'犀川小(H30まで)'!Z6+'東浅川小(H30まで)'!Z5</f>
        <v>106</v>
      </c>
      <c r="AA6" s="1">
        <f>+'犀川小(H30まで)'!AA6+'東浅川小(H30まで)'!AA5</f>
        <v>85</v>
      </c>
      <c r="AB6" s="1">
        <f>+'犀川小(H30まで)'!AB6+'東浅川小(H30まで)'!AB5</f>
        <v>112</v>
      </c>
      <c r="AC6" s="1">
        <f>+'犀川小(H30まで)'!AC6+'東浅川小(H30まで)'!AC5</f>
        <v>77</v>
      </c>
      <c r="AD6" s="1">
        <f>+'犀川小(H30まで)'!AD6+'東浅川小(H30まで)'!AD5</f>
        <v>105</v>
      </c>
      <c r="AE6" s="1">
        <f>+'犀川小(H30まで)'!AE6+'東浅川小(H30まで)'!AE5</f>
        <v>94</v>
      </c>
      <c r="AF6" s="1">
        <f>+'犀川小(H30まで)'!AF6+'東浅川小(H30まで)'!AF5</f>
        <v>84</v>
      </c>
      <c r="AG6" s="1">
        <f>+'犀川小(H30まで)'!AG6+'東浅川小(H30まで)'!AG5</f>
        <v>76</v>
      </c>
      <c r="AH6" s="1">
        <f>+'犀川小(H30まで)'!AH6+'東浅川小(H30まで)'!AH5</f>
        <v>81</v>
      </c>
      <c r="AI6" s="1">
        <f>+'犀川小(H30まで)'!AI6+'東浅川小(H30まで)'!AI5</f>
        <v>67</v>
      </c>
      <c r="AJ6" s="1">
        <f>+'犀川小(H30まで)'!AJ6+'東浅川小(H30まで)'!AJ5</f>
        <v>78</v>
      </c>
      <c r="AK6" s="1">
        <f>+'犀川小(H30まで)'!AK6+'東浅川小(H30まで)'!AK5</f>
        <v>47</v>
      </c>
      <c r="AL6" s="1">
        <f>+'犀川小(H30まで)'!AL6+'東浅川小(H30まで)'!AL5</f>
        <v>84</v>
      </c>
      <c r="AM6" s="1">
        <f>+'犀川小(H30まで)'!AM6+'東浅川小(H30まで)'!AM5</f>
        <v>90</v>
      </c>
      <c r="AN6" s="1">
        <f>+'犀川小(H30まで)'!AN6+'東浅川小(H30まで)'!AN5</f>
        <v>72</v>
      </c>
      <c r="AO6" s="1">
        <f>+'犀川小(H30まで)'!AO6+'東浅川小(H30まで)'!AO5</f>
        <v>64</v>
      </c>
      <c r="AP6" s="1">
        <f>+'犀川小(H30まで)'!AP6+'東浅川小(H30まで)'!AP5</f>
        <v>71</v>
      </c>
      <c r="AQ6" s="1">
        <f>+'犀川小(H30まで)'!AQ6+'東浅川小(H30まで)'!AQ5</f>
        <v>74</v>
      </c>
      <c r="AR6" s="1">
        <f>+'犀川小(H30まで)'!AR6+'東浅川小(H30まで)'!AR5</f>
        <v>68</v>
      </c>
      <c r="AS6" s="1">
        <f>+'犀川小(H30まで)'!AS6+'東浅川小(H30まで)'!AS5</f>
        <v>68</v>
      </c>
      <c r="AT6" s="1">
        <f>+'犀川小(H30まで)'!AT6+'東浅川小(H30まで)'!AT5</f>
        <v>60</v>
      </c>
      <c r="AU6" s="1">
        <f>+'犀川小(H30まで)'!AU6+'東浅川小(H30まで)'!AU5</f>
        <v>59</v>
      </c>
      <c r="AV6" s="1">
        <f>+'犀川小(H30まで)'!AV6+'東浅川小(H30まで)'!AV5</f>
        <v>53</v>
      </c>
      <c r="AW6" s="1">
        <v>35</v>
      </c>
      <c r="AX6" s="1">
        <v>44</v>
      </c>
    </row>
    <row r="7" spans="1:50" ht="13.5">
      <c r="A7" s="17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 t="s">
        <v>6</v>
      </c>
      <c r="AF7" s="8" t="s">
        <v>7</v>
      </c>
      <c r="AG7" s="8" t="s">
        <v>8</v>
      </c>
      <c r="AH7" s="9" t="s">
        <v>5</v>
      </c>
      <c r="AI7" s="10" t="s">
        <v>12</v>
      </c>
      <c r="AJ7" s="10" t="s">
        <v>8</v>
      </c>
      <c r="AK7" s="11" t="s">
        <v>8</v>
      </c>
      <c r="AL7" s="11" t="s">
        <v>8</v>
      </c>
      <c r="AM7" s="11" t="s">
        <v>21</v>
      </c>
      <c r="AN7" s="11" t="s">
        <v>7</v>
      </c>
      <c r="AO7" s="11" t="s">
        <v>7</v>
      </c>
      <c r="AP7" s="11" t="s">
        <v>7</v>
      </c>
      <c r="AQ7" s="11" t="s">
        <v>8</v>
      </c>
      <c r="AR7" s="11" t="s">
        <v>17</v>
      </c>
      <c r="AS7" s="11" t="s">
        <v>18</v>
      </c>
      <c r="AT7" s="11" t="s">
        <v>6</v>
      </c>
      <c r="AU7" s="11" t="s">
        <v>19</v>
      </c>
      <c r="AV7" s="11" t="s">
        <v>8</v>
      </c>
      <c r="AW7" s="11" t="s">
        <v>8</v>
      </c>
      <c r="AX7" s="11" t="s">
        <v>6</v>
      </c>
    </row>
    <row r="8" spans="1:50" ht="13.5">
      <c r="A8" s="17" t="s">
        <v>20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2">
        <f>+V3/V6</f>
        <v>2.0103092783505154</v>
      </c>
      <c r="W8" s="12">
        <f aca="true" t="shared" si="0" ref="W8:AV8">+W3/W6</f>
        <v>2.3838383838383836</v>
      </c>
      <c r="X8" s="12">
        <f t="shared" si="0"/>
        <v>2.627659574468085</v>
      </c>
      <c r="Y8" s="12">
        <f t="shared" si="0"/>
        <v>1.188118811881188</v>
      </c>
      <c r="Z8" s="12">
        <f t="shared" si="0"/>
        <v>1.990566037735849</v>
      </c>
      <c r="AA8" s="12">
        <f t="shared" si="0"/>
        <v>2.4</v>
      </c>
      <c r="AB8" s="12">
        <f t="shared" si="0"/>
        <v>1.5357142857142858</v>
      </c>
      <c r="AC8" s="12">
        <f t="shared" si="0"/>
        <v>1.5844155844155845</v>
      </c>
      <c r="AD8" s="12">
        <f t="shared" si="0"/>
        <v>1.6476190476190475</v>
      </c>
      <c r="AE8" s="12">
        <f t="shared" si="0"/>
        <v>1.5319148936170213</v>
      </c>
      <c r="AF8" s="12">
        <f t="shared" si="0"/>
        <v>2.130952380952381</v>
      </c>
      <c r="AG8" s="12">
        <f t="shared" si="0"/>
        <v>2.25</v>
      </c>
      <c r="AH8" s="13">
        <f t="shared" si="0"/>
        <v>1.4444444444444444</v>
      </c>
      <c r="AI8" s="13">
        <f t="shared" si="0"/>
        <v>1.7462686567164178</v>
      </c>
      <c r="AJ8" s="13">
        <f t="shared" si="0"/>
        <v>2.628205128205128</v>
      </c>
      <c r="AK8" s="12">
        <f t="shared" si="0"/>
        <v>3.765957446808511</v>
      </c>
      <c r="AL8" s="12">
        <f t="shared" si="0"/>
        <v>2.9285714285714284</v>
      </c>
      <c r="AM8" s="12">
        <f t="shared" si="0"/>
        <v>1.2444444444444445</v>
      </c>
      <c r="AN8" s="12">
        <f t="shared" si="0"/>
        <v>2.2916666666666665</v>
      </c>
      <c r="AO8" s="12">
        <f t="shared" si="0"/>
        <v>1.125</v>
      </c>
      <c r="AP8" s="12">
        <f t="shared" si="0"/>
        <v>1.0422535211267605</v>
      </c>
      <c r="AQ8" s="12">
        <f t="shared" si="0"/>
        <v>1.5</v>
      </c>
      <c r="AR8" s="12">
        <f t="shared" si="0"/>
        <v>1.7794117647058822</v>
      </c>
      <c r="AS8" s="12">
        <f t="shared" si="0"/>
        <v>1.9411764705882353</v>
      </c>
      <c r="AT8" s="12">
        <f t="shared" si="0"/>
        <v>1.8833333333333333</v>
      </c>
      <c r="AU8" s="12">
        <f t="shared" si="0"/>
        <v>1.2033898305084745</v>
      </c>
      <c r="AV8" s="12">
        <f t="shared" si="0"/>
        <v>1.7735849056603774</v>
      </c>
      <c r="AW8" s="12">
        <f>+AW3/AW6</f>
        <v>2</v>
      </c>
      <c r="AX8" s="12">
        <f>+AX3/AX6</f>
        <v>0.75</v>
      </c>
    </row>
    <row r="10" ht="13.5">
      <c r="AP10" t="s">
        <v>22</v>
      </c>
    </row>
    <row r="11" spans="41:42" ht="13.5">
      <c r="AO11" t="s">
        <v>15</v>
      </c>
      <c r="AP11" t="s">
        <v>23</v>
      </c>
    </row>
    <row r="12" ht="13.5">
      <c r="AP12" t="s">
        <v>27</v>
      </c>
    </row>
    <row r="13" spans="41:42" ht="13.5">
      <c r="AO13" t="s">
        <v>15</v>
      </c>
      <c r="AP13" t="s">
        <v>28</v>
      </c>
    </row>
    <row r="14" ht="13.5">
      <c r="AP14" t="s">
        <v>32</v>
      </c>
    </row>
    <row r="15" ht="13.5">
      <c r="AP15" t="s">
        <v>33</v>
      </c>
    </row>
    <row r="16" ht="13.5">
      <c r="AP16" t="s">
        <v>34</v>
      </c>
    </row>
  </sheetData>
  <sheetProtection/>
  <printOptions/>
  <pageMargins left="0.45" right="0.2" top="1" bottom="1" header="0.512" footer="0.512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"/>
  <sheetViews>
    <sheetView view="pageBreakPreview" zoomScale="80" zoomScaleSheetLayoutView="80" zoomScalePageLayoutView="0" workbookViewId="0" topLeftCell="G1">
      <selection activeCell="AM10" sqref="AM10:AM11"/>
    </sheetView>
  </sheetViews>
  <sheetFormatPr defaultColWidth="9.00390625" defaultRowHeight="13.5"/>
  <cols>
    <col min="1" max="1" width="18.00390625" style="0" bestFit="1" customWidth="1"/>
    <col min="2" max="2" width="7.50390625" style="0" bestFit="1" customWidth="1"/>
    <col min="3" max="3" width="3.50390625" style="0" bestFit="1" customWidth="1"/>
    <col min="4" max="4" width="4.25390625" style="0" customWidth="1"/>
    <col min="5" max="18" width="4.50390625" style="0" bestFit="1" customWidth="1"/>
    <col min="19" max="19" width="7.625" style="0" bestFit="1" customWidth="1"/>
    <col min="20" max="21" width="4.50390625" style="0" bestFit="1" customWidth="1"/>
    <col min="22" max="31" width="5.50390625" style="0" bestFit="1" customWidth="1"/>
    <col min="32" max="32" width="5.375" style="0" customWidth="1"/>
    <col min="33" max="33" width="5.50390625" style="0" bestFit="1" customWidth="1"/>
    <col min="34" max="34" width="5.125" style="0" customWidth="1"/>
    <col min="35" max="35" width="6.125" style="0" customWidth="1"/>
    <col min="36" max="37" width="5.625" style="0" customWidth="1"/>
    <col min="38" max="38" width="4.625" style="0" bestFit="1" customWidth="1"/>
    <col min="39" max="39" width="6.75390625" style="0" customWidth="1"/>
    <col min="40" max="44" width="4.625" style="0" bestFit="1" customWidth="1"/>
    <col min="45" max="45" width="4.625" style="0" customWidth="1"/>
    <col min="46" max="48" width="4.625" style="0" bestFit="1" customWidth="1"/>
  </cols>
  <sheetData>
    <row r="1" spans="1:48" s="7" customFormat="1" ht="14.25" thickBot="1">
      <c r="A1" s="3"/>
      <c r="B1" s="18" t="s">
        <v>0</v>
      </c>
      <c r="C1" s="18">
        <v>48</v>
      </c>
      <c r="D1" s="18">
        <v>49</v>
      </c>
      <c r="E1" s="18">
        <v>50</v>
      </c>
      <c r="F1" s="18">
        <v>51</v>
      </c>
      <c r="G1" s="18">
        <v>52</v>
      </c>
      <c r="H1" s="18">
        <v>53</v>
      </c>
      <c r="I1" s="18">
        <v>54</v>
      </c>
      <c r="J1" s="18">
        <v>55</v>
      </c>
      <c r="K1" s="18">
        <v>56</v>
      </c>
      <c r="L1" s="18">
        <v>57</v>
      </c>
      <c r="M1" s="18">
        <v>58</v>
      </c>
      <c r="N1" s="18">
        <v>59</v>
      </c>
      <c r="O1" s="18">
        <v>60</v>
      </c>
      <c r="P1" s="18">
        <v>61</v>
      </c>
      <c r="Q1" s="18">
        <v>62</v>
      </c>
      <c r="R1" s="18">
        <v>63</v>
      </c>
      <c r="S1" s="18" t="s">
        <v>1</v>
      </c>
      <c r="T1" s="18">
        <v>2</v>
      </c>
      <c r="U1" s="18">
        <v>3</v>
      </c>
      <c r="V1" s="18">
        <v>4</v>
      </c>
      <c r="W1" s="18">
        <v>5</v>
      </c>
      <c r="X1" s="18">
        <v>6</v>
      </c>
      <c r="Y1" s="18">
        <v>7</v>
      </c>
      <c r="Z1" s="18">
        <v>8</v>
      </c>
      <c r="AA1" s="18">
        <v>9</v>
      </c>
      <c r="AB1" s="18">
        <v>10</v>
      </c>
      <c r="AC1" s="18">
        <v>11</v>
      </c>
      <c r="AD1" s="18">
        <v>12</v>
      </c>
      <c r="AE1" s="18">
        <v>13</v>
      </c>
      <c r="AF1" s="19">
        <v>14</v>
      </c>
      <c r="AG1" s="19">
        <v>15</v>
      </c>
      <c r="AH1" s="20">
        <v>16</v>
      </c>
      <c r="AI1" s="21">
        <v>17</v>
      </c>
      <c r="AJ1" s="21">
        <v>18</v>
      </c>
      <c r="AK1" s="18">
        <v>19</v>
      </c>
      <c r="AL1" s="18">
        <v>20</v>
      </c>
      <c r="AM1" s="18">
        <v>21</v>
      </c>
      <c r="AN1" s="18">
        <v>22</v>
      </c>
      <c r="AO1" s="18">
        <v>23</v>
      </c>
      <c r="AP1" s="18">
        <v>24</v>
      </c>
      <c r="AQ1" s="18">
        <v>25</v>
      </c>
      <c r="AR1" s="18">
        <v>26</v>
      </c>
      <c r="AS1" s="18">
        <v>27</v>
      </c>
      <c r="AT1" s="18">
        <v>28</v>
      </c>
      <c r="AU1" s="18">
        <v>29</v>
      </c>
      <c r="AV1" s="18">
        <v>30</v>
      </c>
    </row>
    <row r="2" spans="1:48" s="7" customFormat="1" ht="13.5">
      <c r="A2" s="16" t="s">
        <v>2</v>
      </c>
      <c r="B2" s="1">
        <v>73</v>
      </c>
      <c r="C2" s="1">
        <v>97</v>
      </c>
      <c r="D2" s="1">
        <v>63</v>
      </c>
      <c r="E2" s="1">
        <v>104</v>
      </c>
      <c r="F2" s="1">
        <v>54</v>
      </c>
      <c r="G2" s="1">
        <v>38</v>
      </c>
      <c r="H2" s="1">
        <v>38</v>
      </c>
      <c r="I2" s="1">
        <v>79</v>
      </c>
      <c r="J2" s="1">
        <v>32</v>
      </c>
      <c r="K2" s="1">
        <v>52</v>
      </c>
      <c r="L2" s="1">
        <v>70</v>
      </c>
      <c r="M2" s="1">
        <v>49</v>
      </c>
      <c r="N2" s="1">
        <v>87</v>
      </c>
      <c r="O2" s="1">
        <v>98</v>
      </c>
      <c r="P2" s="1">
        <v>29</v>
      </c>
      <c r="Q2" s="1">
        <v>48</v>
      </c>
      <c r="R2" s="1">
        <v>64</v>
      </c>
      <c r="S2" s="1">
        <v>66</v>
      </c>
      <c r="T2" s="1">
        <v>97</v>
      </c>
      <c r="U2" s="1">
        <v>85</v>
      </c>
      <c r="V2" s="1">
        <v>52</v>
      </c>
      <c r="W2" s="1">
        <v>89</v>
      </c>
      <c r="X2" s="1">
        <v>83</v>
      </c>
      <c r="Y2" s="1">
        <v>63</v>
      </c>
      <c r="Z2" s="1">
        <v>43</v>
      </c>
      <c r="AA2" s="1">
        <v>49</v>
      </c>
      <c r="AB2" s="1">
        <v>55</v>
      </c>
      <c r="AC2" s="1">
        <v>21</v>
      </c>
      <c r="AD2" s="1">
        <v>56</v>
      </c>
      <c r="AE2" s="1">
        <v>69</v>
      </c>
      <c r="AF2" s="2">
        <v>59</v>
      </c>
      <c r="AG2" s="5">
        <v>84</v>
      </c>
      <c r="AH2" s="5">
        <v>57</v>
      </c>
      <c r="AI2" s="22">
        <v>49</v>
      </c>
      <c r="AJ2" s="22">
        <v>75</v>
      </c>
      <c r="AK2" s="1">
        <v>52</v>
      </c>
      <c r="AL2" s="1">
        <v>99</v>
      </c>
      <c r="AM2" s="1">
        <v>64</v>
      </c>
      <c r="AN2" s="1">
        <v>48</v>
      </c>
      <c r="AO2" s="1">
        <v>54</v>
      </c>
      <c r="AP2" s="1">
        <v>30</v>
      </c>
      <c r="AQ2" s="1">
        <v>56</v>
      </c>
      <c r="AR2" s="1">
        <v>53</v>
      </c>
      <c r="AS2" s="1">
        <v>77</v>
      </c>
      <c r="AT2" s="1">
        <v>80</v>
      </c>
      <c r="AU2" s="1">
        <v>46</v>
      </c>
      <c r="AV2" s="1">
        <v>48</v>
      </c>
    </row>
    <row r="3" spans="1:48" s="7" customFormat="1" ht="13.5">
      <c r="A3" s="17" t="s">
        <v>4</v>
      </c>
      <c r="B3" s="8">
        <v>47</v>
      </c>
      <c r="C3" s="8">
        <v>60</v>
      </c>
      <c r="D3" s="8">
        <v>35</v>
      </c>
      <c r="E3" s="8">
        <v>17</v>
      </c>
      <c r="F3" s="8">
        <v>14</v>
      </c>
      <c r="G3" s="8">
        <v>17</v>
      </c>
      <c r="H3" s="8">
        <v>12</v>
      </c>
      <c r="I3" s="8">
        <v>14</v>
      </c>
      <c r="J3" s="8">
        <v>7</v>
      </c>
      <c r="K3" s="8">
        <v>35</v>
      </c>
      <c r="L3" s="8">
        <v>41</v>
      </c>
      <c r="M3" s="8">
        <v>18</v>
      </c>
      <c r="N3" s="8">
        <v>25</v>
      </c>
      <c r="O3" s="8">
        <v>49</v>
      </c>
      <c r="P3" s="8">
        <v>19</v>
      </c>
      <c r="Q3" s="8">
        <v>27</v>
      </c>
      <c r="R3" s="8">
        <v>33</v>
      </c>
      <c r="S3" s="8">
        <v>48</v>
      </c>
      <c r="T3" s="8">
        <v>57</v>
      </c>
      <c r="U3" s="8">
        <v>64</v>
      </c>
      <c r="V3" s="8">
        <v>39</v>
      </c>
      <c r="W3" s="8">
        <v>52</v>
      </c>
      <c r="X3" s="8">
        <v>48</v>
      </c>
      <c r="Y3" s="8">
        <v>72</v>
      </c>
      <c r="Z3" s="8">
        <v>34</v>
      </c>
      <c r="AA3" s="8">
        <v>48</v>
      </c>
      <c r="AB3" s="8">
        <v>52</v>
      </c>
      <c r="AC3" s="8">
        <v>66</v>
      </c>
      <c r="AD3" s="8">
        <v>36</v>
      </c>
      <c r="AE3" s="8">
        <v>49</v>
      </c>
      <c r="AF3" s="8">
        <v>59</v>
      </c>
      <c r="AG3" s="9">
        <v>84</v>
      </c>
      <c r="AH3" s="10">
        <v>59</v>
      </c>
      <c r="AI3" s="9">
        <v>78</v>
      </c>
      <c r="AJ3" s="9">
        <v>115</v>
      </c>
      <c r="AK3" s="8">
        <v>41</v>
      </c>
      <c r="AL3" s="8">
        <v>92</v>
      </c>
      <c r="AM3" s="8">
        <v>70</v>
      </c>
      <c r="AN3" s="8">
        <v>24</v>
      </c>
      <c r="AO3" s="8">
        <v>29</v>
      </c>
      <c r="AP3" s="8">
        <v>40</v>
      </c>
      <c r="AQ3" s="8">
        <v>79</v>
      </c>
      <c r="AR3" s="8">
        <v>52</v>
      </c>
      <c r="AS3" s="8">
        <v>128</v>
      </c>
      <c r="AT3" s="8">
        <v>67</v>
      </c>
      <c r="AU3" s="8">
        <v>66</v>
      </c>
      <c r="AV3" s="8">
        <v>42</v>
      </c>
    </row>
    <row r="4" spans="1:48" s="7" customFormat="1" ht="13.5">
      <c r="A4" s="17" t="s">
        <v>3</v>
      </c>
      <c r="B4" s="8">
        <v>55</v>
      </c>
      <c r="C4" s="8">
        <v>51</v>
      </c>
      <c r="D4" s="8">
        <v>107</v>
      </c>
      <c r="E4" s="8">
        <v>70</v>
      </c>
      <c r="F4" s="8">
        <v>24</v>
      </c>
      <c r="G4" s="8">
        <v>28</v>
      </c>
      <c r="H4" s="8">
        <v>47</v>
      </c>
      <c r="I4" s="8">
        <v>31</v>
      </c>
      <c r="J4" s="8">
        <v>17</v>
      </c>
      <c r="K4" s="8">
        <v>68</v>
      </c>
      <c r="L4" s="8">
        <v>58</v>
      </c>
      <c r="M4" s="8">
        <v>62</v>
      </c>
      <c r="N4" s="8">
        <v>69</v>
      </c>
      <c r="O4" s="8">
        <v>95</v>
      </c>
      <c r="P4" s="8">
        <v>59</v>
      </c>
      <c r="Q4" s="8">
        <v>60</v>
      </c>
      <c r="R4" s="8">
        <v>57</v>
      </c>
      <c r="S4" s="8">
        <v>61</v>
      </c>
      <c r="T4" s="8">
        <v>75</v>
      </c>
      <c r="U4" s="8">
        <v>93</v>
      </c>
      <c r="V4" s="8">
        <v>63</v>
      </c>
      <c r="W4" s="8">
        <v>121</v>
      </c>
      <c r="X4" s="8">
        <v>91</v>
      </c>
      <c r="Y4" s="8">
        <v>106</v>
      </c>
      <c r="Z4" s="8">
        <v>100</v>
      </c>
      <c r="AA4" s="8">
        <v>127</v>
      </c>
      <c r="AB4" s="8">
        <v>52</v>
      </c>
      <c r="AC4" s="8">
        <v>33</v>
      </c>
      <c r="AD4" s="8">
        <v>63</v>
      </c>
      <c r="AE4" s="8">
        <v>51</v>
      </c>
      <c r="AF4" s="8">
        <v>62</v>
      </c>
      <c r="AG4" s="9">
        <v>51</v>
      </c>
      <c r="AH4" s="10">
        <v>98</v>
      </c>
      <c r="AI4" s="9">
        <v>129</v>
      </c>
      <c r="AJ4" s="9">
        <v>95</v>
      </c>
      <c r="AK4" s="8">
        <v>134</v>
      </c>
      <c r="AL4" s="8">
        <v>132</v>
      </c>
      <c r="AM4" s="8">
        <v>137</v>
      </c>
      <c r="AN4" s="8">
        <v>109</v>
      </c>
      <c r="AO4" s="8">
        <v>80</v>
      </c>
      <c r="AP4" s="8">
        <v>15</v>
      </c>
      <c r="AQ4" s="8">
        <v>70</v>
      </c>
      <c r="AR4" s="8">
        <v>138</v>
      </c>
      <c r="AS4" s="8">
        <v>146</v>
      </c>
      <c r="AT4" s="8">
        <v>89</v>
      </c>
      <c r="AU4" s="8">
        <v>64</v>
      </c>
      <c r="AV4" s="8">
        <v>82</v>
      </c>
    </row>
    <row r="5" spans="1:48" s="7" customFormat="1" ht="13.5">
      <c r="A5" s="17" t="s">
        <v>24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15</v>
      </c>
      <c r="W5" s="8">
        <v>24</v>
      </c>
      <c r="X5" s="8">
        <v>16</v>
      </c>
      <c r="Y5" s="8">
        <v>15</v>
      </c>
      <c r="Z5" s="8">
        <v>12</v>
      </c>
      <c r="AA5" s="8">
        <v>17</v>
      </c>
      <c r="AB5" s="8">
        <v>12</v>
      </c>
      <c r="AC5" s="8">
        <v>12</v>
      </c>
      <c r="AD5" s="8">
        <v>19</v>
      </c>
      <c r="AE5" s="8">
        <v>15</v>
      </c>
      <c r="AF5" s="8">
        <v>15</v>
      </c>
      <c r="AG5" s="8">
        <v>17</v>
      </c>
      <c r="AH5" s="9">
        <v>21</v>
      </c>
      <c r="AI5" s="9">
        <v>24</v>
      </c>
      <c r="AJ5" s="9">
        <v>28</v>
      </c>
      <c r="AK5" s="8">
        <v>30</v>
      </c>
      <c r="AL5" s="8">
        <v>25</v>
      </c>
      <c r="AM5" s="8">
        <v>35</v>
      </c>
      <c r="AN5" s="8">
        <v>25</v>
      </c>
      <c r="AO5" s="8">
        <v>22</v>
      </c>
      <c r="AP5" s="8">
        <v>28</v>
      </c>
      <c r="AQ5" s="8">
        <v>24</v>
      </c>
      <c r="AR5" s="8">
        <v>27</v>
      </c>
      <c r="AS5" s="8">
        <v>23</v>
      </c>
      <c r="AT5" s="8">
        <v>22</v>
      </c>
      <c r="AU5" s="8">
        <v>19</v>
      </c>
      <c r="AV5" s="8">
        <v>15</v>
      </c>
    </row>
    <row r="6" spans="1:48" s="7" customFormat="1" ht="13.5">
      <c r="A6" s="17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 t="s">
        <v>8</v>
      </c>
      <c r="AF6" s="8" t="s">
        <v>5</v>
      </c>
      <c r="AG6" s="8" t="s">
        <v>19</v>
      </c>
      <c r="AH6" s="9" t="s">
        <v>8</v>
      </c>
      <c r="AI6" s="9" t="s">
        <v>12</v>
      </c>
      <c r="AJ6" s="9" t="s">
        <v>8</v>
      </c>
      <c r="AK6" s="8" t="s">
        <v>8</v>
      </c>
      <c r="AL6" s="8" t="s">
        <v>8</v>
      </c>
      <c r="AM6" s="8" t="s">
        <v>25</v>
      </c>
      <c r="AN6" s="8" t="s">
        <v>12</v>
      </c>
      <c r="AO6" s="8" t="s">
        <v>12</v>
      </c>
      <c r="AP6" s="8" t="s">
        <v>7</v>
      </c>
      <c r="AQ6" s="8" t="s">
        <v>25</v>
      </c>
      <c r="AR6" s="8" t="s">
        <v>12</v>
      </c>
      <c r="AS6" s="8" t="s">
        <v>12</v>
      </c>
      <c r="AT6" s="8" t="s">
        <v>25</v>
      </c>
      <c r="AU6" s="8" t="s">
        <v>12</v>
      </c>
      <c r="AV6" s="8" t="s">
        <v>12</v>
      </c>
    </row>
    <row r="7" spans="1:48" s="7" customFormat="1" ht="13.5">
      <c r="A7" s="17" t="s">
        <v>20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2">
        <f>+V2/V5</f>
        <v>3.466666666666667</v>
      </c>
      <c r="W7" s="12">
        <f aca="true" t="shared" si="0" ref="W7:AV7">+W2/W5</f>
        <v>3.7083333333333335</v>
      </c>
      <c r="X7" s="12">
        <f t="shared" si="0"/>
        <v>5.1875</v>
      </c>
      <c r="Y7" s="12">
        <f t="shared" si="0"/>
        <v>4.2</v>
      </c>
      <c r="Z7" s="12">
        <f t="shared" si="0"/>
        <v>3.5833333333333335</v>
      </c>
      <c r="AA7" s="12">
        <f t="shared" si="0"/>
        <v>2.8823529411764706</v>
      </c>
      <c r="AB7" s="12">
        <f t="shared" si="0"/>
        <v>4.583333333333333</v>
      </c>
      <c r="AC7" s="12">
        <f t="shared" si="0"/>
        <v>1.75</v>
      </c>
      <c r="AD7" s="12">
        <f t="shared" si="0"/>
        <v>2.9473684210526314</v>
      </c>
      <c r="AE7" s="12">
        <f t="shared" si="0"/>
        <v>4.6</v>
      </c>
      <c r="AF7" s="12">
        <f t="shared" si="0"/>
        <v>3.933333333333333</v>
      </c>
      <c r="AG7" s="12">
        <f t="shared" si="0"/>
        <v>4.9411764705882355</v>
      </c>
      <c r="AH7" s="13">
        <f t="shared" si="0"/>
        <v>2.7142857142857144</v>
      </c>
      <c r="AI7" s="13">
        <f t="shared" si="0"/>
        <v>2.0416666666666665</v>
      </c>
      <c r="AJ7" s="13">
        <f t="shared" si="0"/>
        <v>2.6785714285714284</v>
      </c>
      <c r="AK7" s="12">
        <f t="shared" si="0"/>
        <v>1.7333333333333334</v>
      </c>
      <c r="AL7" s="12">
        <f t="shared" si="0"/>
        <v>3.96</v>
      </c>
      <c r="AM7" s="12">
        <f t="shared" si="0"/>
        <v>1.8285714285714285</v>
      </c>
      <c r="AN7" s="12">
        <f t="shared" si="0"/>
        <v>1.92</v>
      </c>
      <c r="AO7" s="12">
        <f t="shared" si="0"/>
        <v>2.4545454545454546</v>
      </c>
      <c r="AP7" s="12">
        <f t="shared" si="0"/>
        <v>1.0714285714285714</v>
      </c>
      <c r="AQ7" s="12">
        <f t="shared" si="0"/>
        <v>2.3333333333333335</v>
      </c>
      <c r="AR7" s="12">
        <f t="shared" si="0"/>
        <v>1.962962962962963</v>
      </c>
      <c r="AS7" s="12">
        <f t="shared" si="0"/>
        <v>3.347826086956522</v>
      </c>
      <c r="AT7" s="12">
        <f t="shared" si="0"/>
        <v>3.6363636363636362</v>
      </c>
      <c r="AU7" s="12">
        <f t="shared" si="0"/>
        <v>2.4210526315789473</v>
      </c>
      <c r="AV7" s="12">
        <f t="shared" si="0"/>
        <v>3.2</v>
      </c>
    </row>
    <row r="9" ht="13.5">
      <c r="AM9" t="s">
        <v>26</v>
      </c>
    </row>
    <row r="10" ht="13.5">
      <c r="AM10" t="s">
        <v>27</v>
      </c>
    </row>
    <row r="11" ht="13.5">
      <c r="AM11" t="s">
        <v>28</v>
      </c>
    </row>
    <row r="12" ht="13.5">
      <c r="AM12" s="23" t="s">
        <v>29</v>
      </c>
    </row>
    <row r="15" ht="13.5">
      <c r="AN15" t="s">
        <v>15</v>
      </c>
    </row>
    <row r="17" ht="13.5">
      <c r="AH17" t="s">
        <v>15</v>
      </c>
    </row>
  </sheetData>
  <sheetProtection/>
  <printOptions/>
  <pageMargins left="0.75" right="0.2" top="1" bottom="1" header="0.512" footer="0.512"/>
  <pageSetup horizontalDpi="600" verticalDpi="6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5"/>
  <sheetViews>
    <sheetView zoomScalePageLayoutView="0" workbookViewId="0" topLeftCell="A1">
      <selection activeCell="AS16" sqref="AS16"/>
    </sheetView>
  </sheetViews>
  <sheetFormatPr defaultColWidth="9.00390625" defaultRowHeight="13.5"/>
  <cols>
    <col min="1" max="1" width="18.00390625" style="0" bestFit="1" customWidth="1"/>
    <col min="2" max="2" width="6.625" style="0" customWidth="1"/>
    <col min="3" max="3" width="4.75390625" style="0" customWidth="1"/>
    <col min="4" max="9" width="4.375" style="0" customWidth="1"/>
    <col min="10" max="10" width="4.875" style="0" customWidth="1"/>
    <col min="11" max="11" width="4.25390625" style="0" customWidth="1"/>
    <col min="12" max="16" width="4.375" style="0" customWidth="1"/>
    <col min="17" max="18" width="4.50390625" style="0" customWidth="1"/>
    <col min="19" max="19" width="6.625" style="0" customWidth="1"/>
    <col min="20" max="21" width="4.75390625" style="0" customWidth="1"/>
    <col min="22" max="22" width="5.00390625" style="0" customWidth="1"/>
    <col min="23" max="23" width="4.75390625" style="0" customWidth="1"/>
    <col min="24" max="24" width="5.00390625" style="0" customWidth="1"/>
    <col min="25" max="25" width="4.125" style="0" customWidth="1"/>
    <col min="26" max="26" width="4.50390625" style="0" customWidth="1"/>
    <col min="27" max="30" width="4.375" style="0" customWidth="1"/>
    <col min="31" max="31" width="5.75390625" style="7" customWidth="1"/>
    <col min="32" max="32" width="4.375" style="7" customWidth="1"/>
    <col min="33" max="33" width="3.625" style="7" customWidth="1"/>
    <col min="34" max="34" width="6.25390625" style="7" customWidth="1"/>
    <col min="35" max="35" width="5.625" style="7" customWidth="1"/>
    <col min="36" max="36" width="4.50390625" style="7" bestFit="1" customWidth="1"/>
    <col min="37" max="37" width="6.50390625" style="7" customWidth="1"/>
    <col min="38" max="38" width="6.125" style="0" customWidth="1"/>
    <col min="39" max="39" width="6.25390625" style="0" bestFit="1" customWidth="1"/>
    <col min="40" max="41" width="4.50390625" style="0" bestFit="1" customWidth="1"/>
    <col min="42" max="42" width="5.625" style="0" customWidth="1"/>
    <col min="43" max="43" width="4.50390625" style="0" bestFit="1" customWidth="1"/>
    <col min="44" max="44" width="5.25390625" style="0" bestFit="1" customWidth="1"/>
    <col min="45" max="45" width="8.125" style="0" bestFit="1" customWidth="1"/>
    <col min="46" max="46" width="6.25390625" style="0" bestFit="1" customWidth="1"/>
    <col min="47" max="48" width="4.50390625" style="0" bestFit="1" customWidth="1"/>
  </cols>
  <sheetData>
    <row r="1" ht="14.25" thickBot="1">
      <c r="A1" t="s">
        <v>14</v>
      </c>
    </row>
    <row r="2" spans="1:48" ht="14.25" thickBot="1">
      <c r="A2" s="3"/>
      <c r="B2" s="18" t="s">
        <v>0</v>
      </c>
      <c r="C2" s="18">
        <v>48</v>
      </c>
      <c r="D2" s="18">
        <v>49</v>
      </c>
      <c r="E2" s="18">
        <v>50</v>
      </c>
      <c r="F2" s="18">
        <v>51</v>
      </c>
      <c r="G2" s="18">
        <v>52</v>
      </c>
      <c r="H2" s="18">
        <v>53</v>
      </c>
      <c r="I2" s="18">
        <v>54</v>
      </c>
      <c r="J2" s="18">
        <v>55</v>
      </c>
      <c r="K2" s="18">
        <v>56</v>
      </c>
      <c r="L2" s="18">
        <v>57</v>
      </c>
      <c r="M2" s="18">
        <v>58</v>
      </c>
      <c r="N2" s="18">
        <v>59</v>
      </c>
      <c r="O2" s="18">
        <v>60</v>
      </c>
      <c r="P2" s="18">
        <v>61</v>
      </c>
      <c r="Q2" s="18">
        <v>62</v>
      </c>
      <c r="R2" s="18">
        <v>63</v>
      </c>
      <c r="S2" s="18" t="s">
        <v>1</v>
      </c>
      <c r="T2" s="18">
        <v>2</v>
      </c>
      <c r="U2" s="18">
        <v>3</v>
      </c>
      <c r="V2" s="18">
        <v>4</v>
      </c>
      <c r="W2" s="18">
        <v>5</v>
      </c>
      <c r="X2" s="18">
        <v>6</v>
      </c>
      <c r="Y2" s="18">
        <v>7</v>
      </c>
      <c r="Z2" s="18">
        <v>8</v>
      </c>
      <c r="AA2" s="18">
        <v>9</v>
      </c>
      <c r="AB2" s="18">
        <v>10</v>
      </c>
      <c r="AC2" s="18">
        <v>11</v>
      </c>
      <c r="AD2" s="18">
        <v>12</v>
      </c>
      <c r="AE2" s="18">
        <v>13</v>
      </c>
      <c r="AF2" s="19">
        <v>14</v>
      </c>
      <c r="AG2" s="19">
        <v>15</v>
      </c>
      <c r="AH2" s="20">
        <v>16</v>
      </c>
      <c r="AI2" s="20">
        <v>17</v>
      </c>
      <c r="AJ2" s="20">
        <v>18</v>
      </c>
      <c r="AK2" s="19">
        <v>19</v>
      </c>
      <c r="AL2" s="19">
        <v>20</v>
      </c>
      <c r="AM2" s="19">
        <v>21</v>
      </c>
      <c r="AN2" s="19">
        <v>22</v>
      </c>
      <c r="AO2" s="19">
        <v>23</v>
      </c>
      <c r="AP2" s="19">
        <v>24</v>
      </c>
      <c r="AQ2" s="19">
        <v>25</v>
      </c>
      <c r="AR2" s="19">
        <v>26</v>
      </c>
      <c r="AS2" s="19">
        <v>27</v>
      </c>
      <c r="AT2" s="19">
        <v>28</v>
      </c>
      <c r="AU2" s="19">
        <v>29</v>
      </c>
      <c r="AV2" s="19">
        <v>30</v>
      </c>
    </row>
    <row r="3" spans="1:48" ht="13.5">
      <c r="A3" s="16" t="s">
        <v>2</v>
      </c>
      <c r="B3" s="1">
        <f aca="true" t="shared" si="0" ref="B3:AA3">+B42+B50</f>
        <v>146</v>
      </c>
      <c r="C3" s="1">
        <f t="shared" si="0"/>
        <v>159</v>
      </c>
      <c r="D3" s="1">
        <f t="shared" si="0"/>
        <v>144</v>
      </c>
      <c r="E3" s="1">
        <f t="shared" si="0"/>
        <v>136</v>
      </c>
      <c r="F3" s="1">
        <f t="shared" si="0"/>
        <v>208</v>
      </c>
      <c r="G3" s="1">
        <f t="shared" si="0"/>
        <v>192</v>
      </c>
      <c r="H3" s="1">
        <f t="shared" si="0"/>
        <v>150</v>
      </c>
      <c r="I3" s="1">
        <f t="shared" si="0"/>
        <v>187</v>
      </c>
      <c r="J3" s="1">
        <f t="shared" si="0"/>
        <v>131</v>
      </c>
      <c r="K3" s="1">
        <f t="shared" si="0"/>
        <v>130</v>
      </c>
      <c r="L3" s="1">
        <f t="shared" si="0"/>
        <v>176</v>
      </c>
      <c r="M3" s="1">
        <f t="shared" si="0"/>
        <v>170</v>
      </c>
      <c r="N3" s="1">
        <f t="shared" si="0"/>
        <v>153</v>
      </c>
      <c r="O3" s="1">
        <f t="shared" si="0"/>
        <v>183</v>
      </c>
      <c r="P3" s="1">
        <f t="shared" si="0"/>
        <v>203</v>
      </c>
      <c r="Q3" s="1">
        <f t="shared" si="0"/>
        <v>134</v>
      </c>
      <c r="R3" s="1">
        <f t="shared" si="0"/>
        <v>148</v>
      </c>
      <c r="S3" s="1">
        <f t="shared" si="0"/>
        <v>155</v>
      </c>
      <c r="T3" s="1">
        <f t="shared" si="0"/>
        <v>207</v>
      </c>
      <c r="U3" s="1">
        <f t="shared" si="0"/>
        <v>175</v>
      </c>
      <c r="V3" s="1">
        <f t="shared" si="0"/>
        <v>143</v>
      </c>
      <c r="W3" s="1">
        <f t="shared" si="0"/>
        <v>147</v>
      </c>
      <c r="X3" s="1">
        <f t="shared" si="0"/>
        <v>164</v>
      </c>
      <c r="Y3" s="1">
        <f t="shared" si="0"/>
        <v>57</v>
      </c>
      <c r="Z3" s="1">
        <f t="shared" si="0"/>
        <v>168</v>
      </c>
      <c r="AA3" s="1">
        <f t="shared" si="0"/>
        <v>155</v>
      </c>
      <c r="AB3" s="1">
        <v>117</v>
      </c>
      <c r="AC3" s="1">
        <v>101</v>
      </c>
      <c r="AD3" s="1">
        <v>117</v>
      </c>
      <c r="AE3" s="1">
        <v>75</v>
      </c>
      <c r="AF3" s="2">
        <v>120</v>
      </c>
      <c r="AG3" s="5">
        <v>87</v>
      </c>
      <c r="AH3" s="5">
        <v>60</v>
      </c>
      <c r="AI3" s="5">
        <v>68</v>
      </c>
      <c r="AJ3" s="5">
        <v>130</v>
      </c>
      <c r="AK3" s="2">
        <v>125</v>
      </c>
      <c r="AL3" s="2">
        <v>147</v>
      </c>
      <c r="AM3" s="2">
        <v>48</v>
      </c>
      <c r="AN3" s="2">
        <v>117</v>
      </c>
      <c r="AO3" s="2">
        <v>18</v>
      </c>
      <c r="AP3" s="2">
        <v>44</v>
      </c>
      <c r="AQ3" s="2">
        <v>55</v>
      </c>
      <c r="AR3" s="2">
        <v>68</v>
      </c>
      <c r="AS3" s="2">
        <v>55</v>
      </c>
      <c r="AT3" s="2">
        <v>33</v>
      </c>
      <c r="AU3" s="2">
        <v>25</v>
      </c>
      <c r="AV3" s="2">
        <v>46</v>
      </c>
    </row>
    <row r="4" spans="1:48" ht="13.5">
      <c r="A4" s="17" t="s">
        <v>4</v>
      </c>
      <c r="B4" s="8">
        <f aca="true" t="shared" si="1" ref="B4:AA4">+B43+B51</f>
        <v>23</v>
      </c>
      <c r="C4" s="8">
        <f t="shared" si="1"/>
        <v>123</v>
      </c>
      <c r="D4" s="8">
        <f t="shared" si="1"/>
        <v>81</v>
      </c>
      <c r="E4" s="8">
        <f t="shared" si="1"/>
        <v>98</v>
      </c>
      <c r="F4" s="8">
        <f t="shared" si="1"/>
        <v>88</v>
      </c>
      <c r="G4" s="8">
        <f t="shared" si="1"/>
        <v>67</v>
      </c>
      <c r="H4" s="8">
        <f t="shared" si="1"/>
        <v>58</v>
      </c>
      <c r="I4" s="8">
        <f t="shared" si="1"/>
        <v>84</v>
      </c>
      <c r="J4" s="8">
        <f t="shared" si="1"/>
        <v>72</v>
      </c>
      <c r="K4" s="8">
        <f t="shared" si="1"/>
        <v>52</v>
      </c>
      <c r="L4" s="8">
        <f t="shared" si="1"/>
        <v>81</v>
      </c>
      <c r="M4" s="8">
        <f t="shared" si="1"/>
        <v>37</v>
      </c>
      <c r="N4" s="8">
        <f t="shared" si="1"/>
        <v>76</v>
      </c>
      <c r="O4" s="8">
        <f t="shared" si="1"/>
        <v>73</v>
      </c>
      <c r="P4" s="8">
        <f t="shared" si="1"/>
        <v>92</v>
      </c>
      <c r="Q4" s="8">
        <f t="shared" si="1"/>
        <v>61</v>
      </c>
      <c r="R4" s="8">
        <f t="shared" si="1"/>
        <v>94</v>
      </c>
      <c r="S4" s="8">
        <f t="shared" si="1"/>
        <v>162</v>
      </c>
      <c r="T4" s="8">
        <f t="shared" si="1"/>
        <v>126</v>
      </c>
      <c r="U4" s="8">
        <f t="shared" si="1"/>
        <v>126</v>
      </c>
      <c r="V4" s="8">
        <f t="shared" si="1"/>
        <v>108</v>
      </c>
      <c r="W4" s="8">
        <f t="shared" si="1"/>
        <v>154</v>
      </c>
      <c r="X4" s="8">
        <f t="shared" si="1"/>
        <v>109</v>
      </c>
      <c r="Y4" s="8">
        <f t="shared" si="1"/>
        <v>50</v>
      </c>
      <c r="Z4" s="8">
        <f t="shared" si="1"/>
        <v>81</v>
      </c>
      <c r="AA4" s="8">
        <f t="shared" si="1"/>
        <v>60</v>
      </c>
      <c r="AB4" s="8">
        <v>79</v>
      </c>
      <c r="AC4" s="8">
        <v>49</v>
      </c>
      <c r="AD4" s="8">
        <v>103</v>
      </c>
      <c r="AE4" s="8">
        <v>47</v>
      </c>
      <c r="AF4" s="8">
        <v>92</v>
      </c>
      <c r="AG4" s="9">
        <v>53</v>
      </c>
      <c r="AH4" s="10">
        <v>82</v>
      </c>
      <c r="AI4" s="10">
        <v>42</v>
      </c>
      <c r="AJ4" s="10">
        <v>71</v>
      </c>
      <c r="AK4" s="11">
        <v>78</v>
      </c>
      <c r="AL4" s="11">
        <v>86</v>
      </c>
      <c r="AM4" s="11">
        <v>61</v>
      </c>
      <c r="AN4" s="11">
        <v>34</v>
      </c>
      <c r="AO4" s="11">
        <v>40</v>
      </c>
      <c r="AP4" s="11">
        <v>24</v>
      </c>
      <c r="AQ4" s="11">
        <v>60</v>
      </c>
      <c r="AR4" s="11">
        <v>42</v>
      </c>
      <c r="AS4" s="11">
        <v>39</v>
      </c>
      <c r="AT4" s="11">
        <v>36</v>
      </c>
      <c r="AU4" s="11">
        <v>24</v>
      </c>
      <c r="AV4" s="11">
        <v>39</v>
      </c>
    </row>
    <row r="5" spans="1:48" ht="13.5">
      <c r="A5" s="17" t="s">
        <v>3</v>
      </c>
      <c r="B5" s="8">
        <f aca="true" t="shared" si="2" ref="B5:AA5">+B44+B52</f>
        <v>39</v>
      </c>
      <c r="C5" s="8">
        <f t="shared" si="2"/>
        <v>125</v>
      </c>
      <c r="D5" s="8">
        <f t="shared" si="2"/>
        <v>138</v>
      </c>
      <c r="E5" s="8">
        <f t="shared" si="2"/>
        <v>154</v>
      </c>
      <c r="F5" s="8">
        <f t="shared" si="2"/>
        <v>84</v>
      </c>
      <c r="G5" s="8">
        <f t="shared" si="2"/>
        <v>215</v>
      </c>
      <c r="H5" s="8">
        <f t="shared" si="2"/>
        <v>119</v>
      </c>
      <c r="I5" s="8">
        <f t="shared" si="2"/>
        <v>185</v>
      </c>
      <c r="J5" s="8">
        <f t="shared" si="2"/>
        <v>150</v>
      </c>
      <c r="K5" s="8">
        <f t="shared" si="2"/>
        <v>142</v>
      </c>
      <c r="L5" s="8">
        <f t="shared" si="2"/>
        <v>174</v>
      </c>
      <c r="M5" s="8">
        <f t="shared" si="2"/>
        <v>115</v>
      </c>
      <c r="N5" s="8">
        <f t="shared" si="2"/>
        <v>183</v>
      </c>
      <c r="O5" s="8">
        <f t="shared" si="2"/>
        <v>236</v>
      </c>
      <c r="P5" s="8">
        <f t="shared" si="2"/>
        <v>194</v>
      </c>
      <c r="Q5" s="8">
        <f t="shared" si="2"/>
        <v>153</v>
      </c>
      <c r="R5" s="8">
        <f t="shared" si="2"/>
        <v>166</v>
      </c>
      <c r="S5" s="8">
        <f t="shared" si="2"/>
        <v>164</v>
      </c>
      <c r="T5" s="8">
        <f t="shared" si="2"/>
        <v>189</v>
      </c>
      <c r="U5" s="8">
        <f t="shared" si="2"/>
        <v>144</v>
      </c>
      <c r="V5" s="8">
        <f t="shared" si="2"/>
        <v>180</v>
      </c>
      <c r="W5" s="8">
        <f t="shared" si="2"/>
        <v>212</v>
      </c>
      <c r="X5" s="8">
        <f t="shared" si="2"/>
        <v>162</v>
      </c>
      <c r="Y5" s="8">
        <f t="shared" si="2"/>
        <v>151</v>
      </c>
      <c r="Z5" s="8">
        <f t="shared" si="2"/>
        <v>218</v>
      </c>
      <c r="AA5" s="8">
        <f t="shared" si="2"/>
        <v>181</v>
      </c>
      <c r="AB5" s="8">
        <v>128</v>
      </c>
      <c r="AC5" s="8">
        <v>104</v>
      </c>
      <c r="AD5" s="8">
        <v>112</v>
      </c>
      <c r="AE5" s="8">
        <v>69</v>
      </c>
      <c r="AF5" s="8">
        <v>149</v>
      </c>
      <c r="AG5" s="9">
        <v>87</v>
      </c>
      <c r="AH5" s="10">
        <v>52</v>
      </c>
      <c r="AI5" s="10">
        <v>35</v>
      </c>
      <c r="AJ5" s="10">
        <v>77</v>
      </c>
      <c r="AK5" s="11">
        <v>56</v>
      </c>
      <c r="AL5" s="11">
        <v>99</v>
      </c>
      <c r="AM5" s="11">
        <v>43</v>
      </c>
      <c r="AN5" s="11">
        <v>46</v>
      </c>
      <c r="AO5" s="11">
        <v>50</v>
      </c>
      <c r="AP5" s="11">
        <v>38</v>
      </c>
      <c r="AQ5" s="11">
        <v>67</v>
      </c>
      <c r="AR5" s="11">
        <v>65</v>
      </c>
      <c r="AS5" s="11">
        <v>91</v>
      </c>
      <c r="AT5" s="11">
        <v>59</v>
      </c>
      <c r="AU5" s="11">
        <v>76</v>
      </c>
      <c r="AV5" s="11">
        <v>41</v>
      </c>
    </row>
    <row r="6" spans="1:48" ht="13.5">
      <c r="A6" s="17" t="s">
        <v>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f aca="true" t="shared" si="3" ref="V6:AA6">+V45+V53</f>
        <v>82</v>
      </c>
      <c r="W6" s="8">
        <f t="shared" si="3"/>
        <v>75</v>
      </c>
      <c r="X6" s="8">
        <f t="shared" si="3"/>
        <v>78</v>
      </c>
      <c r="Y6" s="8">
        <f t="shared" si="3"/>
        <v>86</v>
      </c>
      <c r="Z6" s="8">
        <f t="shared" si="3"/>
        <v>94</v>
      </c>
      <c r="AA6" s="8">
        <f t="shared" si="3"/>
        <v>68</v>
      </c>
      <c r="AB6" s="8">
        <v>100</v>
      </c>
      <c r="AC6" s="8">
        <v>65</v>
      </c>
      <c r="AD6" s="8">
        <v>86</v>
      </c>
      <c r="AE6" s="8">
        <v>79</v>
      </c>
      <c r="AF6" s="8">
        <v>69</v>
      </c>
      <c r="AG6" s="8">
        <v>59</v>
      </c>
      <c r="AH6" s="9">
        <v>60</v>
      </c>
      <c r="AI6" s="10">
        <v>43</v>
      </c>
      <c r="AJ6" s="10">
        <v>50</v>
      </c>
      <c r="AK6" s="11">
        <v>17</v>
      </c>
      <c r="AL6" s="11">
        <v>59</v>
      </c>
      <c r="AM6" s="11">
        <v>55</v>
      </c>
      <c r="AN6" s="11">
        <v>47</v>
      </c>
      <c r="AO6" s="11">
        <v>42</v>
      </c>
      <c r="AP6" s="11">
        <v>43</v>
      </c>
      <c r="AQ6" s="11">
        <v>50</v>
      </c>
      <c r="AR6" s="11">
        <v>41</v>
      </c>
      <c r="AS6" s="11">
        <v>45</v>
      </c>
      <c r="AT6" s="11">
        <v>38</v>
      </c>
      <c r="AU6" s="11">
        <v>40</v>
      </c>
      <c r="AV6" s="11">
        <v>38</v>
      </c>
    </row>
    <row r="7" spans="1:48" ht="13.5">
      <c r="A7" s="17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 t="s">
        <v>6</v>
      </c>
      <c r="AF7" s="8" t="s">
        <v>7</v>
      </c>
      <c r="AG7" s="8" t="s">
        <v>8</v>
      </c>
      <c r="AH7" s="9" t="s">
        <v>5</v>
      </c>
      <c r="AI7" s="10" t="s">
        <v>12</v>
      </c>
      <c r="AJ7" s="10" t="s">
        <v>8</v>
      </c>
      <c r="AK7" s="11" t="s">
        <v>8</v>
      </c>
      <c r="AL7" s="11" t="s">
        <v>8</v>
      </c>
      <c r="AM7" s="11" t="s">
        <v>21</v>
      </c>
      <c r="AN7" s="11" t="s">
        <v>7</v>
      </c>
      <c r="AO7" s="11" t="s">
        <v>7</v>
      </c>
      <c r="AP7" s="11" t="s">
        <v>7</v>
      </c>
      <c r="AQ7" s="11" t="s">
        <v>8</v>
      </c>
      <c r="AR7" s="11" t="s">
        <v>17</v>
      </c>
      <c r="AS7" s="11" t="s">
        <v>18</v>
      </c>
      <c r="AT7" s="11" t="s">
        <v>6</v>
      </c>
      <c r="AU7" s="11" t="s">
        <v>19</v>
      </c>
      <c r="AV7" s="11" t="s">
        <v>8</v>
      </c>
    </row>
    <row r="8" spans="1:48" ht="13.5">
      <c r="A8" s="17" t="s">
        <v>20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2">
        <f>+V3/V6</f>
        <v>1.7439024390243902</v>
      </c>
      <c r="W8" s="12">
        <f aca="true" t="shared" si="4" ref="W8:AJ8">+W3/W6</f>
        <v>1.96</v>
      </c>
      <c r="X8" s="12">
        <f t="shared" si="4"/>
        <v>2.1025641025641026</v>
      </c>
      <c r="Y8" s="12">
        <f t="shared" si="4"/>
        <v>0.6627906976744186</v>
      </c>
      <c r="Z8" s="12">
        <f t="shared" si="4"/>
        <v>1.7872340425531914</v>
      </c>
      <c r="AA8" s="12">
        <f t="shared" si="4"/>
        <v>2.2794117647058822</v>
      </c>
      <c r="AB8" s="12">
        <f t="shared" si="4"/>
        <v>1.17</v>
      </c>
      <c r="AC8" s="12">
        <f t="shared" si="4"/>
        <v>1.5538461538461539</v>
      </c>
      <c r="AD8" s="12">
        <f t="shared" si="4"/>
        <v>1.3604651162790697</v>
      </c>
      <c r="AE8" s="12">
        <f t="shared" si="4"/>
        <v>0.9493670886075949</v>
      </c>
      <c r="AF8" s="12">
        <f t="shared" si="4"/>
        <v>1.7391304347826086</v>
      </c>
      <c r="AG8" s="12">
        <f t="shared" si="4"/>
        <v>1.4745762711864407</v>
      </c>
      <c r="AH8" s="13">
        <f t="shared" si="4"/>
        <v>1</v>
      </c>
      <c r="AI8" s="13">
        <f t="shared" si="4"/>
        <v>1.5813953488372092</v>
      </c>
      <c r="AJ8" s="13">
        <f t="shared" si="4"/>
        <v>2.6</v>
      </c>
      <c r="AK8" s="12">
        <f aca="true" t="shared" si="5" ref="AK8:AP8">+AK3/AK6</f>
        <v>7.352941176470588</v>
      </c>
      <c r="AL8" s="12">
        <f t="shared" si="5"/>
        <v>2.4915254237288136</v>
      </c>
      <c r="AM8" s="12">
        <f t="shared" si="5"/>
        <v>0.8727272727272727</v>
      </c>
      <c r="AN8" s="12">
        <f t="shared" si="5"/>
        <v>2.4893617021276597</v>
      </c>
      <c r="AO8" s="12">
        <f t="shared" si="5"/>
        <v>0.42857142857142855</v>
      </c>
      <c r="AP8" s="12">
        <f t="shared" si="5"/>
        <v>1.0232558139534884</v>
      </c>
      <c r="AQ8" s="12">
        <f aca="true" t="shared" si="6" ref="AQ8:AV8">+AQ3/AQ6</f>
        <v>1.1</v>
      </c>
      <c r="AR8" s="12">
        <f t="shared" si="6"/>
        <v>1.6585365853658536</v>
      </c>
      <c r="AS8" s="12">
        <f t="shared" si="6"/>
        <v>1.2222222222222223</v>
      </c>
      <c r="AT8" s="12">
        <f t="shared" si="6"/>
        <v>0.868421052631579</v>
      </c>
      <c r="AU8" s="12">
        <f t="shared" si="6"/>
        <v>0.625</v>
      </c>
      <c r="AV8" s="12">
        <f t="shared" si="6"/>
        <v>1.2105263157894737</v>
      </c>
    </row>
    <row r="10" ht="13.5">
      <c r="AP10" t="s">
        <v>22</v>
      </c>
    </row>
    <row r="11" spans="41:42" ht="13.5">
      <c r="AO11" t="s">
        <v>15</v>
      </c>
      <c r="AP11" t="s">
        <v>23</v>
      </c>
    </row>
    <row r="13" ht="13.5">
      <c r="AO13" t="s">
        <v>16</v>
      </c>
    </row>
    <row r="40" ht="14.25" thickBot="1"/>
    <row r="41" spans="1:36" ht="14.25" thickBot="1">
      <c r="A41" s="3"/>
      <c r="B41" s="3" t="s">
        <v>0</v>
      </c>
      <c r="C41" s="3">
        <v>48</v>
      </c>
      <c r="D41" s="3">
        <v>49</v>
      </c>
      <c r="E41" s="3">
        <v>50</v>
      </c>
      <c r="F41" s="3">
        <v>51</v>
      </c>
      <c r="G41" s="3">
        <v>52</v>
      </c>
      <c r="H41" s="3">
        <v>53</v>
      </c>
      <c r="I41" s="3">
        <v>54</v>
      </c>
      <c r="J41" s="3">
        <v>55</v>
      </c>
      <c r="K41" s="3">
        <v>56</v>
      </c>
      <c r="L41" s="3">
        <v>57</v>
      </c>
      <c r="M41" s="3">
        <v>58</v>
      </c>
      <c r="N41" s="3">
        <v>59</v>
      </c>
      <c r="O41" s="3">
        <v>60</v>
      </c>
      <c r="P41" s="3">
        <v>61</v>
      </c>
      <c r="Q41" s="3">
        <v>62</v>
      </c>
      <c r="R41" s="3">
        <v>63</v>
      </c>
      <c r="S41" s="3" t="s">
        <v>1</v>
      </c>
      <c r="T41" s="3">
        <v>2</v>
      </c>
      <c r="U41" s="3">
        <v>3</v>
      </c>
      <c r="V41" s="3">
        <v>4</v>
      </c>
      <c r="W41" s="3">
        <v>5</v>
      </c>
      <c r="X41" s="3">
        <v>6</v>
      </c>
      <c r="Y41" s="3">
        <v>7</v>
      </c>
      <c r="Z41" s="3">
        <v>8</v>
      </c>
      <c r="AA41" s="3">
        <v>9</v>
      </c>
      <c r="AB41" s="3">
        <v>10</v>
      </c>
      <c r="AC41" s="3">
        <v>11</v>
      </c>
      <c r="AD41" s="3">
        <v>12</v>
      </c>
      <c r="AE41" s="3">
        <v>13</v>
      </c>
      <c r="AF41" s="4">
        <v>14</v>
      </c>
      <c r="AG41" s="4">
        <v>15</v>
      </c>
      <c r="AH41" s="6">
        <v>16</v>
      </c>
      <c r="AI41" s="6">
        <v>17</v>
      </c>
      <c r="AJ41" s="4">
        <v>18</v>
      </c>
    </row>
    <row r="42" spans="1:36" ht="13.5">
      <c r="A42" s="14" t="s">
        <v>2</v>
      </c>
      <c r="B42" s="1">
        <v>140</v>
      </c>
      <c r="C42" s="1">
        <v>113</v>
      </c>
      <c r="D42" s="1">
        <v>120</v>
      </c>
      <c r="E42" s="1">
        <v>100</v>
      </c>
      <c r="F42" s="1">
        <v>133</v>
      </c>
      <c r="G42" s="1">
        <v>151</v>
      </c>
      <c r="H42" s="1">
        <v>104</v>
      </c>
      <c r="I42" s="1">
        <v>145</v>
      </c>
      <c r="J42" s="1">
        <v>87</v>
      </c>
      <c r="K42" s="1">
        <v>95</v>
      </c>
      <c r="L42" s="1">
        <v>127</v>
      </c>
      <c r="M42" s="1">
        <v>113</v>
      </c>
      <c r="N42" s="1">
        <v>114</v>
      </c>
      <c r="O42" s="1">
        <v>143</v>
      </c>
      <c r="P42" s="1">
        <v>189</v>
      </c>
      <c r="Q42" s="1">
        <v>127</v>
      </c>
      <c r="R42" s="1">
        <v>137</v>
      </c>
      <c r="S42" s="1">
        <v>128</v>
      </c>
      <c r="T42" s="1">
        <v>180</v>
      </c>
      <c r="U42" s="1">
        <v>163</v>
      </c>
      <c r="V42" s="1">
        <v>117</v>
      </c>
      <c r="W42" s="1">
        <v>129</v>
      </c>
      <c r="X42" s="1">
        <v>145</v>
      </c>
      <c r="Y42" s="1">
        <v>45</v>
      </c>
      <c r="Z42" s="1">
        <v>123</v>
      </c>
      <c r="AA42" s="1">
        <v>113</v>
      </c>
      <c r="AB42" s="1">
        <v>117</v>
      </c>
      <c r="AC42" s="1">
        <v>101</v>
      </c>
      <c r="AD42" s="1">
        <v>117</v>
      </c>
      <c r="AE42" s="1">
        <v>75</v>
      </c>
      <c r="AF42" s="2">
        <v>120</v>
      </c>
      <c r="AG42" s="5">
        <v>87</v>
      </c>
      <c r="AH42" s="5">
        <v>60</v>
      </c>
      <c r="AI42" s="5">
        <v>68</v>
      </c>
      <c r="AJ42" s="2">
        <v>130</v>
      </c>
    </row>
    <row r="43" spans="1:36" ht="13.5">
      <c r="A43" s="15" t="s">
        <v>4</v>
      </c>
      <c r="B43" s="8">
        <v>20</v>
      </c>
      <c r="C43" s="8">
        <v>87</v>
      </c>
      <c r="D43" s="8">
        <v>69</v>
      </c>
      <c r="E43" s="8">
        <v>76</v>
      </c>
      <c r="F43" s="8">
        <v>60</v>
      </c>
      <c r="G43" s="8">
        <v>47</v>
      </c>
      <c r="H43" s="8">
        <v>38</v>
      </c>
      <c r="I43" s="8">
        <v>63</v>
      </c>
      <c r="J43" s="8">
        <v>60</v>
      </c>
      <c r="K43" s="8">
        <v>34</v>
      </c>
      <c r="L43" s="8">
        <v>63</v>
      </c>
      <c r="M43" s="8">
        <v>13</v>
      </c>
      <c r="N43" s="8">
        <v>42</v>
      </c>
      <c r="O43" s="8">
        <v>65</v>
      </c>
      <c r="P43" s="8">
        <v>80</v>
      </c>
      <c r="Q43" s="8">
        <v>47</v>
      </c>
      <c r="R43" s="8">
        <v>80</v>
      </c>
      <c r="S43" s="8">
        <v>135</v>
      </c>
      <c r="T43" s="8">
        <v>94</v>
      </c>
      <c r="U43" s="8">
        <v>112</v>
      </c>
      <c r="V43" s="8">
        <v>88</v>
      </c>
      <c r="W43" s="8">
        <v>119</v>
      </c>
      <c r="X43" s="8">
        <v>84</v>
      </c>
      <c r="Y43" s="8">
        <v>32</v>
      </c>
      <c r="Z43" s="8">
        <v>67</v>
      </c>
      <c r="AA43" s="8">
        <v>37</v>
      </c>
      <c r="AB43" s="8">
        <v>79</v>
      </c>
      <c r="AC43" s="8">
        <v>49</v>
      </c>
      <c r="AD43" s="8">
        <v>103</v>
      </c>
      <c r="AE43" s="8">
        <v>47</v>
      </c>
      <c r="AF43" s="8">
        <v>92</v>
      </c>
      <c r="AG43" s="9">
        <v>53</v>
      </c>
      <c r="AH43" s="10">
        <v>82</v>
      </c>
      <c r="AI43" s="10">
        <v>42</v>
      </c>
      <c r="AJ43" s="11">
        <v>71</v>
      </c>
    </row>
    <row r="44" spans="1:36" ht="13.5">
      <c r="A44" s="15" t="s">
        <v>3</v>
      </c>
      <c r="B44" s="8">
        <v>34</v>
      </c>
      <c r="C44" s="8">
        <v>114</v>
      </c>
      <c r="D44" s="8">
        <v>125</v>
      </c>
      <c r="E44" s="8">
        <v>113</v>
      </c>
      <c r="F44" s="8">
        <v>31</v>
      </c>
      <c r="G44" s="8">
        <v>160</v>
      </c>
      <c r="H44" s="8">
        <v>60</v>
      </c>
      <c r="I44" s="8">
        <v>121</v>
      </c>
      <c r="J44" s="8">
        <v>75</v>
      </c>
      <c r="K44" s="8">
        <v>76</v>
      </c>
      <c r="L44" s="8">
        <v>98</v>
      </c>
      <c r="M44" s="8">
        <v>53</v>
      </c>
      <c r="N44" s="8">
        <v>126</v>
      </c>
      <c r="O44" s="8">
        <v>159</v>
      </c>
      <c r="P44" s="8">
        <v>120</v>
      </c>
      <c r="Q44" s="8">
        <v>113</v>
      </c>
      <c r="R44" s="8">
        <v>114</v>
      </c>
      <c r="S44" s="8">
        <v>118</v>
      </c>
      <c r="T44" s="8">
        <v>169</v>
      </c>
      <c r="U44" s="8">
        <v>95</v>
      </c>
      <c r="V44" s="8">
        <v>119</v>
      </c>
      <c r="W44" s="8">
        <v>169</v>
      </c>
      <c r="X44" s="8">
        <v>133</v>
      </c>
      <c r="Y44" s="8">
        <v>84</v>
      </c>
      <c r="Z44" s="8">
        <v>171</v>
      </c>
      <c r="AA44" s="8">
        <v>122</v>
      </c>
      <c r="AB44" s="8">
        <v>128</v>
      </c>
      <c r="AC44" s="8">
        <v>104</v>
      </c>
      <c r="AD44" s="8">
        <v>112</v>
      </c>
      <c r="AE44" s="8">
        <v>69</v>
      </c>
      <c r="AF44" s="8">
        <v>149</v>
      </c>
      <c r="AG44" s="9">
        <v>87</v>
      </c>
      <c r="AH44" s="10">
        <v>52</v>
      </c>
      <c r="AI44" s="10">
        <v>35</v>
      </c>
      <c r="AJ44" s="11">
        <v>77</v>
      </c>
    </row>
    <row r="45" spans="1:36" ht="13.5">
      <c r="A45" s="15" t="s">
        <v>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73</v>
      </c>
      <c r="W45" s="8">
        <v>65</v>
      </c>
      <c r="X45" s="8">
        <v>75</v>
      </c>
      <c r="Y45" s="8">
        <v>83</v>
      </c>
      <c r="Z45" s="8">
        <v>91</v>
      </c>
      <c r="AA45" s="8">
        <v>64</v>
      </c>
      <c r="AB45" s="8">
        <v>100</v>
      </c>
      <c r="AC45" s="8">
        <v>65</v>
      </c>
      <c r="AD45" s="8">
        <v>86</v>
      </c>
      <c r="AE45" s="8">
        <v>79</v>
      </c>
      <c r="AF45" s="8">
        <v>69</v>
      </c>
      <c r="AG45" s="8">
        <v>59</v>
      </c>
      <c r="AH45" s="9">
        <v>60</v>
      </c>
      <c r="AI45" s="10">
        <v>43</v>
      </c>
      <c r="AJ45" s="11">
        <v>50</v>
      </c>
    </row>
    <row r="46" spans="1:36" ht="13.5">
      <c r="A46" s="15" t="s">
        <v>10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 t="s">
        <v>6</v>
      </c>
      <c r="AF46" s="8" t="s">
        <v>7</v>
      </c>
      <c r="AG46" s="8" t="s">
        <v>8</v>
      </c>
      <c r="AH46" s="9" t="s">
        <v>5</v>
      </c>
      <c r="AI46" s="10" t="s">
        <v>12</v>
      </c>
      <c r="AJ46" s="11" t="s">
        <v>8</v>
      </c>
    </row>
    <row r="47" spans="1:36" ht="13.5">
      <c r="A47" s="15" t="s">
        <v>11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12">
        <f>+V42/V45</f>
        <v>1.6027397260273972</v>
      </c>
      <c r="W47" s="12">
        <f aca="true" t="shared" si="7" ref="W47:AJ47">+W42/W45</f>
        <v>1.9846153846153847</v>
      </c>
      <c r="X47" s="12">
        <f t="shared" si="7"/>
        <v>1.9333333333333333</v>
      </c>
      <c r="Y47" s="12">
        <f t="shared" si="7"/>
        <v>0.5421686746987951</v>
      </c>
      <c r="Z47" s="12">
        <f t="shared" si="7"/>
        <v>1.3516483516483517</v>
      </c>
      <c r="AA47" s="12">
        <f t="shared" si="7"/>
        <v>1.765625</v>
      </c>
      <c r="AB47" s="12">
        <f t="shared" si="7"/>
        <v>1.17</v>
      </c>
      <c r="AC47" s="12">
        <f t="shared" si="7"/>
        <v>1.5538461538461539</v>
      </c>
      <c r="AD47" s="12">
        <f t="shared" si="7"/>
        <v>1.3604651162790697</v>
      </c>
      <c r="AE47" s="12">
        <f t="shared" si="7"/>
        <v>0.9493670886075949</v>
      </c>
      <c r="AF47" s="12">
        <f t="shared" si="7"/>
        <v>1.7391304347826086</v>
      </c>
      <c r="AG47" s="12">
        <f t="shared" si="7"/>
        <v>1.4745762711864407</v>
      </c>
      <c r="AH47" s="13">
        <f t="shared" si="7"/>
        <v>1</v>
      </c>
      <c r="AI47" s="13">
        <f t="shared" si="7"/>
        <v>1.5813953488372092</v>
      </c>
      <c r="AJ47" s="12">
        <f t="shared" si="7"/>
        <v>2.6</v>
      </c>
    </row>
    <row r="48" ht="14.25" thickBot="1"/>
    <row r="49" spans="1:27" ht="14.25" thickBot="1">
      <c r="A49" s="3" t="s">
        <v>13</v>
      </c>
      <c r="B49" s="3" t="s">
        <v>0</v>
      </c>
      <c r="C49" s="3">
        <v>48</v>
      </c>
      <c r="D49" s="3">
        <v>49</v>
      </c>
      <c r="E49" s="3">
        <v>50</v>
      </c>
      <c r="F49" s="3">
        <v>51</v>
      </c>
      <c r="G49" s="3">
        <v>52</v>
      </c>
      <c r="H49" s="3">
        <v>53</v>
      </c>
      <c r="I49" s="3">
        <v>54</v>
      </c>
      <c r="J49" s="3">
        <v>55</v>
      </c>
      <c r="K49" s="3">
        <v>56</v>
      </c>
      <c r="L49" s="3">
        <v>57</v>
      </c>
      <c r="M49" s="3">
        <v>58</v>
      </c>
      <c r="N49" s="3">
        <v>59</v>
      </c>
      <c r="O49" s="3">
        <v>60</v>
      </c>
      <c r="P49" s="3">
        <v>61</v>
      </c>
      <c r="Q49" s="3">
        <v>62</v>
      </c>
      <c r="R49" s="3">
        <v>63</v>
      </c>
      <c r="S49" s="3" t="s">
        <v>1</v>
      </c>
      <c r="T49" s="3">
        <v>2</v>
      </c>
      <c r="U49" s="3">
        <v>3</v>
      </c>
      <c r="V49" s="3">
        <v>4</v>
      </c>
      <c r="W49" s="3">
        <v>5</v>
      </c>
      <c r="X49" s="3">
        <v>6</v>
      </c>
      <c r="Y49" s="3">
        <v>7</v>
      </c>
      <c r="Z49" s="3">
        <v>8</v>
      </c>
      <c r="AA49" s="3">
        <v>9</v>
      </c>
    </row>
    <row r="50" spans="1:27" ht="13.5">
      <c r="A50" s="14" t="s">
        <v>2</v>
      </c>
      <c r="B50" s="1">
        <v>6</v>
      </c>
      <c r="C50" s="1">
        <v>46</v>
      </c>
      <c r="D50" s="1">
        <v>24</v>
      </c>
      <c r="E50" s="1">
        <v>36</v>
      </c>
      <c r="F50" s="1">
        <v>75</v>
      </c>
      <c r="G50" s="1">
        <v>41</v>
      </c>
      <c r="H50" s="1">
        <v>46</v>
      </c>
      <c r="I50" s="1">
        <v>42</v>
      </c>
      <c r="J50" s="1">
        <v>44</v>
      </c>
      <c r="K50" s="1">
        <v>35</v>
      </c>
      <c r="L50" s="1">
        <v>49</v>
      </c>
      <c r="M50" s="1">
        <v>57</v>
      </c>
      <c r="N50" s="1">
        <v>39</v>
      </c>
      <c r="O50" s="1">
        <v>40</v>
      </c>
      <c r="P50" s="1">
        <v>14</v>
      </c>
      <c r="Q50" s="1">
        <v>7</v>
      </c>
      <c r="R50" s="1">
        <v>11</v>
      </c>
      <c r="S50" s="1">
        <v>27</v>
      </c>
      <c r="T50" s="1">
        <v>27</v>
      </c>
      <c r="U50" s="1">
        <v>12</v>
      </c>
      <c r="V50" s="1">
        <v>26</v>
      </c>
      <c r="W50" s="1">
        <v>18</v>
      </c>
      <c r="X50" s="1">
        <v>19</v>
      </c>
      <c r="Y50" s="1">
        <v>12</v>
      </c>
      <c r="Z50" s="1">
        <v>45</v>
      </c>
      <c r="AA50" s="1">
        <v>42</v>
      </c>
    </row>
    <row r="51" spans="1:27" ht="13.5">
      <c r="A51" s="15" t="s">
        <v>4</v>
      </c>
      <c r="B51" s="8">
        <v>3</v>
      </c>
      <c r="C51" s="8">
        <v>36</v>
      </c>
      <c r="D51" s="8">
        <v>12</v>
      </c>
      <c r="E51" s="8">
        <v>22</v>
      </c>
      <c r="F51" s="8">
        <v>28</v>
      </c>
      <c r="G51" s="8">
        <v>20</v>
      </c>
      <c r="H51" s="8">
        <v>20</v>
      </c>
      <c r="I51" s="8">
        <v>21</v>
      </c>
      <c r="J51" s="8">
        <v>12</v>
      </c>
      <c r="K51" s="8">
        <v>18</v>
      </c>
      <c r="L51" s="8">
        <v>18</v>
      </c>
      <c r="M51" s="8">
        <v>24</v>
      </c>
      <c r="N51" s="8">
        <v>34</v>
      </c>
      <c r="O51" s="8">
        <v>8</v>
      </c>
      <c r="P51" s="8">
        <v>12</v>
      </c>
      <c r="Q51" s="8">
        <v>14</v>
      </c>
      <c r="R51" s="8">
        <v>14</v>
      </c>
      <c r="S51" s="8">
        <v>27</v>
      </c>
      <c r="T51" s="8">
        <v>32</v>
      </c>
      <c r="U51" s="8">
        <v>14</v>
      </c>
      <c r="V51" s="8">
        <v>20</v>
      </c>
      <c r="W51" s="8">
        <v>35</v>
      </c>
      <c r="X51" s="8">
        <v>25</v>
      </c>
      <c r="Y51" s="8">
        <v>18</v>
      </c>
      <c r="Z51" s="8">
        <v>14</v>
      </c>
      <c r="AA51" s="8">
        <v>23</v>
      </c>
    </row>
    <row r="52" spans="1:27" ht="13.5">
      <c r="A52" s="15" t="s">
        <v>3</v>
      </c>
      <c r="B52" s="8">
        <v>5</v>
      </c>
      <c r="C52" s="8">
        <v>11</v>
      </c>
      <c r="D52" s="8">
        <v>13</v>
      </c>
      <c r="E52" s="8">
        <v>41</v>
      </c>
      <c r="F52" s="8">
        <v>53</v>
      </c>
      <c r="G52" s="8">
        <v>55</v>
      </c>
      <c r="H52" s="8">
        <v>59</v>
      </c>
      <c r="I52" s="8">
        <v>64</v>
      </c>
      <c r="J52" s="8">
        <v>75</v>
      </c>
      <c r="K52" s="8">
        <v>66</v>
      </c>
      <c r="L52" s="8">
        <v>76</v>
      </c>
      <c r="M52" s="8">
        <v>62</v>
      </c>
      <c r="N52" s="8">
        <v>57</v>
      </c>
      <c r="O52" s="8">
        <v>77</v>
      </c>
      <c r="P52" s="8">
        <v>74</v>
      </c>
      <c r="Q52" s="8">
        <v>40</v>
      </c>
      <c r="R52" s="8">
        <v>52</v>
      </c>
      <c r="S52" s="8">
        <v>46</v>
      </c>
      <c r="T52" s="8">
        <v>20</v>
      </c>
      <c r="U52" s="8">
        <v>49</v>
      </c>
      <c r="V52" s="8">
        <v>61</v>
      </c>
      <c r="W52" s="8">
        <v>43</v>
      </c>
      <c r="X52" s="8">
        <v>29</v>
      </c>
      <c r="Y52" s="8">
        <v>67</v>
      </c>
      <c r="Z52" s="8">
        <v>47</v>
      </c>
      <c r="AA52" s="8">
        <v>59</v>
      </c>
    </row>
    <row r="53" spans="1:27" ht="13.5">
      <c r="A53" s="15" t="s">
        <v>9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v>9</v>
      </c>
      <c r="W53" s="8">
        <v>10</v>
      </c>
      <c r="X53" s="8">
        <v>3</v>
      </c>
      <c r="Y53" s="8">
        <v>3</v>
      </c>
      <c r="Z53" s="8">
        <v>3</v>
      </c>
      <c r="AA53" s="8">
        <v>4</v>
      </c>
    </row>
    <row r="54" spans="1:27" ht="13.5">
      <c r="A54" s="15" t="s">
        <v>10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3.5">
      <c r="A55" s="15" t="s">
        <v>11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f aca="true" t="shared" si="8" ref="V55:AA55">+V50/V53</f>
        <v>2.888888888888889</v>
      </c>
      <c r="W55" s="8">
        <f t="shared" si="8"/>
        <v>1.8</v>
      </c>
      <c r="X55" s="8">
        <f t="shared" si="8"/>
        <v>6.333333333333333</v>
      </c>
      <c r="Y55" s="8">
        <f t="shared" si="8"/>
        <v>4</v>
      </c>
      <c r="Z55" s="8">
        <f t="shared" si="8"/>
        <v>15</v>
      </c>
      <c r="AA55" s="8">
        <f t="shared" si="8"/>
        <v>10.5</v>
      </c>
    </row>
  </sheetData>
  <sheetProtection/>
  <printOptions/>
  <pageMargins left="0.45" right="0.2" top="1" bottom="1" header="0.512" footer="0.512"/>
  <pageSetup horizontalDpi="600" verticalDpi="6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2007-01-16T06:59:16Z</cp:lastPrinted>
  <dcterms:created xsi:type="dcterms:W3CDTF">2002-09-12T06:01:32Z</dcterms:created>
  <dcterms:modified xsi:type="dcterms:W3CDTF">2022-12-26T05:47:55Z</dcterms:modified>
  <cp:category/>
  <cp:version/>
  <cp:contentType/>
  <cp:contentStatus/>
</cp:coreProperties>
</file>