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<sst xmlns="http://schemas.openxmlformats.org/spreadsheetml/2006/main" count="88" uniqueCount="23">
  <si>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</si>
  <si>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</si>
  <si>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</si>
  <si>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</si>
  <si>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</si>
  <si>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</si>
  <si>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</si>
  <si>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</si>
  <si>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</si>
  <si>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曇・雨</t>
  </si>
  <si>
    <t>一人当たりの確認数</t>
  </si>
  <si>
    <t>晴</t>
  </si>
  <si>
    <t>曇</t>
  </si>
  <si>
    <t>旧西尾小</t>
  </si>
  <si>
    <t>旧金野小</t>
  </si>
  <si>
    <t>成鳥確認数</t>
  </si>
  <si>
    <t>曇</t>
  </si>
  <si>
    <t>一人当たりの確認数</t>
  </si>
  <si>
    <t>旧波佐谷</t>
  </si>
  <si>
    <t>晴・曇</t>
  </si>
  <si>
    <t>晴、曇、雨</t>
  </si>
  <si>
    <t>晴雨</t>
  </si>
  <si>
    <t>松東みどり学園小学部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</si>
</sst>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 horizontal="center"/>
    </xf>
    <xf numFmtId="176" fontId="0" fillId="34" borderId="11" xfId="0" applyNumberFormat="1" applyFill="1" applyBorder="1" applyAlignment="1">
      <alignment/>
    </xf>
    <xf numFmtId="176" fontId="0" fillId="34" borderId="12" xfId="0" applyNumberFormat="1" applyFill="1" applyBorder="1" applyAlignment="1">
      <alignment/>
    </xf>
    <xf numFmtId="176" fontId="0" fillId="35" borderId="11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小松市立松東みどり学園小学部（旧西尾小、旧金野小、旧波佐谷小）成鳥確認数等</a:t>
            </a:r>
          </a:p>
        </c:rich>
      </c:tx>
      <c:layout>
        <c:manualLayout>
          <c:xMode val="factor"/>
          <c:yMode val="factor"/>
          <c:x val="0.1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4425"/>
          <c:w val="0.9887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Sheet1!$B$27:$AV$27</c:f>
              <c:strCache/>
            </c:strRef>
          </c:cat>
          <c:val>
            <c:numRef>
              <c:f>Sheet1!$B$28:$AV$28</c:f>
              <c:numCache/>
            </c:numRef>
          </c:val>
          <c:smooth val="0"/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Sheet1!$B$27:$AV$27</c:f>
              <c:strCache/>
            </c:strRef>
          </c:cat>
          <c:val>
            <c:numRef>
              <c:f>Sheet1!$B$29:$AV$29</c:f>
              <c:numCache/>
            </c:numRef>
          </c:val>
          <c:smooth val="0"/>
        </c:ser>
        <c:ser>
          <c:idx val="2"/>
          <c:order val="2"/>
          <c:tx>
            <c:strRef>
              <c:f>Sheet1!$A$30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Sheet1!$B$27:$AV$27</c:f>
              <c:strCache/>
            </c:strRef>
          </c:cat>
          <c:val>
            <c:numRef>
              <c:f>Sheet1!$B$30:$AV$30</c:f>
              <c:numCache/>
            </c:numRef>
          </c:val>
          <c:smooth val="0"/>
        </c:ser>
        <c:ser>
          <c:idx val="3"/>
          <c:order val="3"/>
          <c:tx>
            <c:strRef>
              <c:f>Sheet1!$A$31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Sheet1!$B$27:$AV$27</c:f>
              <c:strCache/>
            </c:strRef>
          </c:cat>
          <c:val>
            <c:numRef>
              <c:f>Sheet1!$B$31:$AV$31</c:f>
              <c:numCache/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146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19475"/>
          <c:w val="0.095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28575</xdr:rowOff>
    </xdr:from>
    <xdr:to>
      <xdr:col>34</xdr:col>
      <xdr:colOff>409575</xdr:colOff>
      <xdr:row>62</xdr:row>
      <xdr:rowOff>133350</xdr:rowOff>
    </xdr:to>
    <xdr:graphicFrame>
      <xdr:nvGraphicFramePr>
        <xdr:cNvPr id="1" name="グラフ 1"/>
        <xdr:cNvGraphicFramePr/>
      </xdr:nvGraphicFramePr>
      <xdr:xfrm>
        <a:off x="0" y="6505575"/>
        <a:ext cx="133445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33"/>
  <sheetViews>
    <sheetView tabSelected="1" view="pageBreakPreview" zoomScaleSheetLayoutView="100" zoomScalePageLayoutView="0" workbookViewId="0" topLeftCell="G41">
      <selection activeCell="T70" sqref="T70"/>
    </sheetView>
  </sheetViews>
  <sheetFormatPr defaultColWidth="9.00390625" defaultRowHeight="13.5"/>
  <cols>
    <col min="1" max="1" width="11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1" width="4.50390625" style="0" customWidth="1"/>
    <col min="32" max="33" width="5.875" style="0" customWidth="1"/>
    <col min="34" max="34" width="6.50390625" style="0" customWidth="1"/>
    <col min="35" max="39" width="5.875" style="0" customWidth="1"/>
    <col min="40" max="40" width="4.00390625" style="0" customWidth="1"/>
    <col min="41" max="43" width="5.875" style="0" customWidth="1"/>
    <col min="44" max="44" width="6.25390625" style="0" customWidth="1"/>
    <col min="45" max="47" width="6.125" style="0" customWidth="1"/>
    <col min="48" max="48" width="9.00390625" style="14" customWidth="1"/>
  </cols>
  <sheetData>
    <row r="1" ht="14.25" thickBot="1"/>
    <row r="2" spans="1:47" s="14" customFormat="1" ht="14.25" thickBot="1">
      <c r="A2" s="1" t="s">
        <v>13</v>
      </c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8">
        <v>15</v>
      </c>
      <c r="AH2" s="8">
        <v>16</v>
      </c>
      <c r="AI2" s="22">
        <v>17</v>
      </c>
      <c r="AJ2" s="22">
        <v>18</v>
      </c>
      <c r="AK2" s="22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</row>
    <row r="3" spans="1:47" s="14" customFormat="1" ht="14.25" thickBot="1">
      <c r="A3" s="17" t="s">
        <v>2</v>
      </c>
      <c r="B3" s="4">
        <v>140</v>
      </c>
      <c r="C3" s="4">
        <v>79</v>
      </c>
      <c r="D3" s="4">
        <v>122</v>
      </c>
      <c r="E3" s="4">
        <v>89</v>
      </c>
      <c r="F3" s="4">
        <v>48</v>
      </c>
      <c r="G3" s="4">
        <v>78</v>
      </c>
      <c r="H3" s="4">
        <v>206</v>
      </c>
      <c r="I3" s="4">
        <v>80</v>
      </c>
      <c r="J3" s="4">
        <v>80</v>
      </c>
      <c r="K3" s="4">
        <v>186</v>
      </c>
      <c r="L3" s="4">
        <v>132</v>
      </c>
      <c r="M3" s="4">
        <v>78</v>
      </c>
      <c r="N3" s="4">
        <v>116</v>
      </c>
      <c r="O3" s="4">
        <v>95</v>
      </c>
      <c r="P3" s="4">
        <v>57</v>
      </c>
      <c r="Q3" s="4">
        <v>65</v>
      </c>
      <c r="R3" s="4">
        <v>55</v>
      </c>
      <c r="S3" s="4">
        <v>57</v>
      </c>
      <c r="T3" s="4">
        <v>21</v>
      </c>
      <c r="U3" s="4">
        <v>62</v>
      </c>
      <c r="V3" s="4">
        <v>38</v>
      </c>
      <c r="W3" s="4">
        <v>22</v>
      </c>
      <c r="X3" s="4">
        <v>48</v>
      </c>
      <c r="Y3" s="4">
        <v>26</v>
      </c>
      <c r="Z3" s="4">
        <v>37</v>
      </c>
      <c r="AA3" s="4">
        <v>24</v>
      </c>
      <c r="AB3" s="4">
        <v>37</v>
      </c>
      <c r="AC3" s="4">
        <v>39</v>
      </c>
      <c r="AD3" s="4">
        <v>39</v>
      </c>
      <c r="AE3" s="4">
        <v>91</v>
      </c>
      <c r="AF3" s="5">
        <v>70</v>
      </c>
      <c r="AG3" s="9">
        <v>53</v>
      </c>
      <c r="AH3" s="9">
        <v>25</v>
      </c>
      <c r="AI3" s="5">
        <v>28</v>
      </c>
      <c r="AJ3" s="5">
        <v>49</v>
      </c>
      <c r="AK3" s="5">
        <v>35</v>
      </c>
      <c r="AL3" s="2">
        <v>67</v>
      </c>
      <c r="AM3" s="2">
        <v>37</v>
      </c>
      <c r="AN3" s="2">
        <v>45</v>
      </c>
      <c r="AO3" s="2">
        <v>8</v>
      </c>
      <c r="AP3" s="2">
        <v>12</v>
      </c>
      <c r="AQ3" s="2">
        <v>11</v>
      </c>
      <c r="AR3" s="2">
        <v>23</v>
      </c>
      <c r="AS3" s="2">
        <v>30</v>
      </c>
      <c r="AT3" s="2">
        <v>29</v>
      </c>
      <c r="AU3" s="2">
        <v>27</v>
      </c>
    </row>
    <row r="4" spans="1:47" s="14" customFormat="1" ht="14.25" thickBot="1">
      <c r="A4" s="18" t="s">
        <v>3</v>
      </c>
      <c r="B4" s="2">
        <v>19</v>
      </c>
      <c r="C4" s="2">
        <v>84</v>
      </c>
      <c r="D4" s="2">
        <v>59</v>
      </c>
      <c r="E4" s="2">
        <v>37</v>
      </c>
      <c r="F4" s="2">
        <v>7</v>
      </c>
      <c r="G4" s="2">
        <v>14</v>
      </c>
      <c r="H4" s="2">
        <v>36</v>
      </c>
      <c r="I4" s="2">
        <v>41</v>
      </c>
      <c r="J4" s="2">
        <v>30</v>
      </c>
      <c r="K4" s="2">
        <v>63</v>
      </c>
      <c r="L4" s="2">
        <v>66</v>
      </c>
      <c r="M4" s="2">
        <v>38</v>
      </c>
      <c r="N4" s="2">
        <v>35</v>
      </c>
      <c r="O4" s="2">
        <v>31</v>
      </c>
      <c r="P4" s="2">
        <v>32</v>
      </c>
      <c r="Q4" s="2">
        <v>32</v>
      </c>
      <c r="R4" s="2">
        <v>32</v>
      </c>
      <c r="S4" s="2">
        <v>46</v>
      </c>
      <c r="T4" s="2">
        <v>25</v>
      </c>
      <c r="U4" s="2">
        <v>41</v>
      </c>
      <c r="V4" s="2">
        <v>33</v>
      </c>
      <c r="W4" s="2">
        <v>23</v>
      </c>
      <c r="X4" s="2">
        <v>41</v>
      </c>
      <c r="Y4" s="2">
        <v>27</v>
      </c>
      <c r="Z4" s="2">
        <v>21</v>
      </c>
      <c r="AA4" s="2">
        <v>25</v>
      </c>
      <c r="AB4" s="2">
        <v>26</v>
      </c>
      <c r="AC4" s="2">
        <v>17</v>
      </c>
      <c r="AD4" s="2">
        <v>37</v>
      </c>
      <c r="AE4" s="2">
        <v>46</v>
      </c>
      <c r="AF4" s="3">
        <v>44</v>
      </c>
      <c r="AG4" s="10">
        <v>29</v>
      </c>
      <c r="AH4" s="10">
        <v>23</v>
      </c>
      <c r="AI4" s="3">
        <v>25</v>
      </c>
      <c r="AJ4" s="3">
        <v>51</v>
      </c>
      <c r="AK4" s="3">
        <v>43</v>
      </c>
      <c r="AL4" s="2">
        <v>37</v>
      </c>
      <c r="AM4" s="2">
        <v>29</v>
      </c>
      <c r="AN4" s="2">
        <v>40</v>
      </c>
      <c r="AO4" s="2">
        <v>10</v>
      </c>
      <c r="AP4" s="2">
        <v>21</v>
      </c>
      <c r="AQ4" s="2">
        <v>12</v>
      </c>
      <c r="AR4" s="2">
        <v>25</v>
      </c>
      <c r="AS4" s="2">
        <v>23</v>
      </c>
      <c r="AT4" s="2">
        <v>19</v>
      </c>
      <c r="AU4" s="2">
        <v>18</v>
      </c>
    </row>
    <row r="5" spans="1:47" s="14" customFormat="1" ht="13.5">
      <c r="A5" s="19" t="s">
        <v>4</v>
      </c>
      <c r="B5" s="11">
        <v>57</v>
      </c>
      <c r="C5" s="11">
        <v>45</v>
      </c>
      <c r="D5" s="11">
        <v>65</v>
      </c>
      <c r="E5" s="11">
        <v>68</v>
      </c>
      <c r="F5" s="11">
        <v>47</v>
      </c>
      <c r="G5" s="11">
        <v>24</v>
      </c>
      <c r="H5" s="11">
        <v>34</v>
      </c>
      <c r="I5" s="11">
        <v>29</v>
      </c>
      <c r="J5" s="11">
        <v>61</v>
      </c>
      <c r="K5" s="11">
        <v>76</v>
      </c>
      <c r="L5" s="11">
        <v>77</v>
      </c>
      <c r="M5" s="11">
        <v>81</v>
      </c>
      <c r="N5" s="11">
        <v>86</v>
      </c>
      <c r="O5" s="11">
        <v>127</v>
      </c>
      <c r="P5" s="11">
        <v>110</v>
      </c>
      <c r="Q5" s="11">
        <v>122</v>
      </c>
      <c r="R5" s="11">
        <v>26</v>
      </c>
      <c r="S5" s="11">
        <v>67</v>
      </c>
      <c r="T5" s="11">
        <v>56</v>
      </c>
      <c r="U5" s="11">
        <v>72</v>
      </c>
      <c r="V5" s="11">
        <v>87</v>
      </c>
      <c r="W5" s="11">
        <v>66</v>
      </c>
      <c r="X5" s="11">
        <v>60</v>
      </c>
      <c r="Y5" s="11">
        <v>51</v>
      </c>
      <c r="Z5" s="11">
        <v>44</v>
      </c>
      <c r="AA5" s="11">
        <v>56</v>
      </c>
      <c r="AB5" s="11">
        <v>32</v>
      </c>
      <c r="AC5" s="11">
        <v>29</v>
      </c>
      <c r="AD5" s="11">
        <v>20</v>
      </c>
      <c r="AE5" s="11">
        <v>118</v>
      </c>
      <c r="AF5" s="12">
        <v>18</v>
      </c>
      <c r="AG5" s="13">
        <v>48</v>
      </c>
      <c r="AH5" s="13">
        <v>32</v>
      </c>
      <c r="AI5" s="3">
        <v>24</v>
      </c>
      <c r="AJ5" s="3">
        <v>36</v>
      </c>
      <c r="AK5" s="3">
        <v>69</v>
      </c>
      <c r="AL5" s="2">
        <v>64</v>
      </c>
      <c r="AM5" s="2">
        <v>43</v>
      </c>
      <c r="AN5" s="2">
        <v>64</v>
      </c>
      <c r="AO5" s="2">
        <v>90</v>
      </c>
      <c r="AP5" s="2">
        <v>101</v>
      </c>
      <c r="AQ5" s="2">
        <v>82</v>
      </c>
      <c r="AR5" s="2">
        <v>32</v>
      </c>
      <c r="AS5" s="2">
        <v>23</v>
      </c>
      <c r="AT5" s="2">
        <v>46</v>
      </c>
      <c r="AU5" s="2">
        <v>43</v>
      </c>
    </row>
    <row r="6" spans="1:47" s="14" customFormat="1" ht="13.5">
      <c r="A6" s="16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23</v>
      </c>
      <c r="W6" s="2">
        <v>20</v>
      </c>
      <c r="X6" s="2">
        <v>15</v>
      </c>
      <c r="Y6" s="2">
        <v>17</v>
      </c>
      <c r="Z6" s="2">
        <v>21</v>
      </c>
      <c r="AA6" s="2">
        <v>19</v>
      </c>
      <c r="AB6" s="2">
        <v>12</v>
      </c>
      <c r="AC6" s="2">
        <v>12</v>
      </c>
      <c r="AD6" s="2">
        <v>8</v>
      </c>
      <c r="AE6" s="2">
        <v>12</v>
      </c>
      <c r="AF6" s="2">
        <v>15</v>
      </c>
      <c r="AG6" s="2">
        <v>18</v>
      </c>
      <c r="AH6" s="10">
        <v>9</v>
      </c>
      <c r="AI6" s="3">
        <v>13</v>
      </c>
      <c r="AJ6" s="3">
        <v>23</v>
      </c>
      <c r="AK6" s="3">
        <v>21</v>
      </c>
      <c r="AL6" s="2">
        <v>14</v>
      </c>
      <c r="AM6" s="2">
        <v>24</v>
      </c>
      <c r="AN6" s="2">
        <v>28</v>
      </c>
      <c r="AO6" s="2">
        <v>31</v>
      </c>
      <c r="AP6" s="2">
        <v>34</v>
      </c>
      <c r="AQ6" s="2">
        <v>27</v>
      </c>
      <c r="AR6" s="2">
        <v>10</v>
      </c>
      <c r="AS6" s="2">
        <v>12</v>
      </c>
      <c r="AT6" s="2">
        <v>16</v>
      </c>
      <c r="AU6" s="2">
        <v>11</v>
      </c>
    </row>
    <row r="7" spans="1:47" s="14" customFormat="1" ht="13.5">
      <c r="A7" s="16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3" t="s">
        <v>5</v>
      </c>
      <c r="AI7" s="3" t="s">
        <v>11</v>
      </c>
      <c r="AJ7" s="3" t="s">
        <v>6</v>
      </c>
      <c r="AK7" s="3" t="s">
        <v>6</v>
      </c>
      <c r="AL7" s="3" t="s">
        <v>6</v>
      </c>
      <c r="AM7" s="3" t="s">
        <v>6</v>
      </c>
      <c r="AN7" s="3" t="s">
        <v>6</v>
      </c>
      <c r="AO7" s="3" t="s">
        <v>6</v>
      </c>
      <c r="AP7" s="3" t="s">
        <v>12</v>
      </c>
      <c r="AQ7" s="3" t="s">
        <v>6</v>
      </c>
      <c r="AR7" s="3" t="s">
        <v>6</v>
      </c>
      <c r="AS7" s="3" t="s">
        <v>6</v>
      </c>
      <c r="AT7" s="3" t="s">
        <v>6</v>
      </c>
      <c r="AU7" s="3" t="s">
        <v>12</v>
      </c>
    </row>
    <row r="8" spans="1:47" ht="13.5">
      <c r="A8" s="16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>
        <f>+V3/V6</f>
        <v>1.6521739130434783</v>
      </c>
      <c r="W8" s="20">
        <f aca="true" t="shared" si="0" ref="W8:AJ8">+W3/W6</f>
        <v>1.1</v>
      </c>
      <c r="X8" s="20">
        <f t="shared" si="0"/>
        <v>3.2</v>
      </c>
      <c r="Y8" s="20">
        <f t="shared" si="0"/>
        <v>1.5294117647058822</v>
      </c>
      <c r="Z8" s="20">
        <f t="shared" si="0"/>
        <v>1.7619047619047619</v>
      </c>
      <c r="AA8" s="20">
        <f t="shared" si="0"/>
        <v>1.263157894736842</v>
      </c>
      <c r="AB8" s="20">
        <f t="shared" si="0"/>
        <v>3.0833333333333335</v>
      </c>
      <c r="AC8" s="20">
        <f t="shared" si="0"/>
        <v>3.25</v>
      </c>
      <c r="AD8" s="20">
        <f t="shared" si="0"/>
        <v>4.875</v>
      </c>
      <c r="AE8" s="20">
        <f t="shared" si="0"/>
        <v>7.583333333333333</v>
      </c>
      <c r="AF8" s="20">
        <f t="shared" si="0"/>
        <v>4.666666666666667</v>
      </c>
      <c r="AG8" s="20">
        <f t="shared" si="0"/>
        <v>2.9444444444444446</v>
      </c>
      <c r="AH8" s="21">
        <f t="shared" si="0"/>
        <v>2.7777777777777777</v>
      </c>
      <c r="AI8" s="21">
        <f t="shared" si="0"/>
        <v>2.1538461538461537</v>
      </c>
      <c r="AJ8" s="21">
        <f t="shared" si="0"/>
        <v>2.130434782608696</v>
      </c>
      <c r="AK8" s="21">
        <f aca="true" t="shared" si="1" ref="AK8:AP8">+AK3/AK6</f>
        <v>1.6666666666666667</v>
      </c>
      <c r="AL8" s="21">
        <f t="shared" si="1"/>
        <v>4.785714285714286</v>
      </c>
      <c r="AM8" s="21">
        <f t="shared" si="1"/>
        <v>1.5416666666666667</v>
      </c>
      <c r="AN8" s="21">
        <f t="shared" si="1"/>
        <v>1.6071428571428572</v>
      </c>
      <c r="AO8" s="21">
        <f t="shared" si="1"/>
        <v>0.25806451612903225</v>
      </c>
      <c r="AP8" s="21">
        <f t="shared" si="1"/>
        <v>0.35294117647058826</v>
      </c>
      <c r="AQ8" s="21">
        <f>+AQ3/AQ6</f>
        <v>0.4074074074074074</v>
      </c>
      <c r="AR8" s="21">
        <f>+AR3/AR6</f>
        <v>2.3</v>
      </c>
      <c r="AS8" s="21">
        <f>+AS3/AS6</f>
        <v>2.5</v>
      </c>
      <c r="AT8" s="21">
        <f>+AT3/AT6</f>
        <v>1.8125</v>
      </c>
      <c r="AU8" s="21">
        <f>+AU3/AU6</f>
        <v>2.4545454545454546</v>
      </c>
    </row>
    <row r="9" ht="14.25" thickBot="1"/>
    <row r="10" spans="1:47" ht="14.25" thickBot="1">
      <c r="A10" s="1" t="s">
        <v>14</v>
      </c>
      <c r="B10" s="1" t="s">
        <v>0</v>
      </c>
      <c r="C10" s="1">
        <v>48</v>
      </c>
      <c r="D10" s="1">
        <v>49</v>
      </c>
      <c r="E10" s="1">
        <v>50</v>
      </c>
      <c r="F10" s="1">
        <v>51</v>
      </c>
      <c r="G10" s="1">
        <v>52</v>
      </c>
      <c r="H10" s="1">
        <v>53</v>
      </c>
      <c r="I10" s="1">
        <v>54</v>
      </c>
      <c r="J10" s="1">
        <v>55</v>
      </c>
      <c r="K10" s="1">
        <v>56</v>
      </c>
      <c r="L10" s="1">
        <v>57</v>
      </c>
      <c r="M10" s="1">
        <v>58</v>
      </c>
      <c r="N10" s="1">
        <v>59</v>
      </c>
      <c r="O10" s="1">
        <v>60</v>
      </c>
      <c r="P10" s="1">
        <v>61</v>
      </c>
      <c r="Q10" s="1">
        <v>62</v>
      </c>
      <c r="R10" s="1">
        <v>63</v>
      </c>
      <c r="S10" s="1" t="s">
        <v>1</v>
      </c>
      <c r="T10" s="1">
        <v>2</v>
      </c>
      <c r="U10" s="1">
        <v>3</v>
      </c>
      <c r="V10" s="1">
        <v>4</v>
      </c>
      <c r="W10" s="1">
        <v>5</v>
      </c>
      <c r="X10" s="1">
        <v>6</v>
      </c>
      <c r="Y10" s="1">
        <v>7</v>
      </c>
      <c r="Z10" s="1">
        <v>8</v>
      </c>
      <c r="AA10" s="1">
        <v>9</v>
      </c>
      <c r="AB10" s="1">
        <v>10</v>
      </c>
      <c r="AC10" s="1">
        <v>11</v>
      </c>
      <c r="AD10" s="1">
        <v>12</v>
      </c>
      <c r="AE10" s="1">
        <v>13</v>
      </c>
      <c r="AF10" s="23">
        <v>14</v>
      </c>
      <c r="AG10" s="23">
        <v>15</v>
      </c>
      <c r="AH10" s="23">
        <v>16</v>
      </c>
      <c r="AI10" s="22">
        <v>17</v>
      </c>
      <c r="AJ10" s="22">
        <v>18</v>
      </c>
      <c r="AK10" s="22">
        <v>19</v>
      </c>
      <c r="AL10" s="1">
        <v>20</v>
      </c>
      <c r="AM10" s="1">
        <v>21</v>
      </c>
      <c r="AN10" s="1">
        <v>22</v>
      </c>
      <c r="AO10" s="1">
        <v>23</v>
      </c>
      <c r="AP10" s="1">
        <v>24</v>
      </c>
      <c r="AQ10" s="1">
        <v>25</v>
      </c>
      <c r="AR10" s="1">
        <v>26</v>
      </c>
      <c r="AS10" s="1">
        <v>27</v>
      </c>
      <c r="AT10" s="1">
        <v>28</v>
      </c>
      <c r="AU10" s="1">
        <v>29</v>
      </c>
    </row>
    <row r="11" spans="1:47" ht="13.5">
      <c r="A11" s="16" t="s">
        <v>15</v>
      </c>
      <c r="B11" s="2">
        <v>32</v>
      </c>
      <c r="C11" s="2">
        <v>35</v>
      </c>
      <c r="D11" s="2">
        <v>124</v>
      </c>
      <c r="E11" s="2">
        <v>61</v>
      </c>
      <c r="F11" s="2">
        <v>66</v>
      </c>
      <c r="G11" s="2">
        <v>84</v>
      </c>
      <c r="H11" s="2">
        <v>92</v>
      </c>
      <c r="I11" s="2">
        <v>57</v>
      </c>
      <c r="J11" s="2">
        <v>77</v>
      </c>
      <c r="K11" s="2">
        <v>79</v>
      </c>
      <c r="L11" s="2">
        <v>56</v>
      </c>
      <c r="M11" s="2">
        <v>72</v>
      </c>
      <c r="N11" s="2">
        <v>253</v>
      </c>
      <c r="O11" s="2">
        <v>69</v>
      </c>
      <c r="P11" s="2">
        <v>42</v>
      </c>
      <c r="Q11" s="2">
        <v>84</v>
      </c>
      <c r="R11" s="2">
        <v>82</v>
      </c>
      <c r="S11" s="2">
        <v>172</v>
      </c>
      <c r="T11" s="2">
        <v>58</v>
      </c>
      <c r="U11" s="2">
        <v>82</v>
      </c>
      <c r="V11" s="2">
        <v>77</v>
      </c>
      <c r="W11" s="2">
        <v>54</v>
      </c>
      <c r="X11" s="2">
        <v>87</v>
      </c>
      <c r="Y11" s="2">
        <v>52</v>
      </c>
      <c r="Z11" s="2">
        <v>47</v>
      </c>
      <c r="AA11" s="2">
        <v>49</v>
      </c>
      <c r="AB11" s="2">
        <v>82</v>
      </c>
      <c r="AC11" s="2">
        <v>69</v>
      </c>
      <c r="AD11" s="2">
        <v>123</v>
      </c>
      <c r="AE11" s="2">
        <v>73</v>
      </c>
      <c r="AF11" s="3">
        <v>34</v>
      </c>
      <c r="AG11" s="9">
        <v>46</v>
      </c>
      <c r="AH11" s="9">
        <v>96</v>
      </c>
      <c r="AI11" s="5">
        <v>55</v>
      </c>
      <c r="AJ11" s="5">
        <v>41</v>
      </c>
      <c r="AK11" s="5">
        <v>84</v>
      </c>
      <c r="AL11" s="2">
        <v>26</v>
      </c>
      <c r="AM11" s="2">
        <v>50</v>
      </c>
      <c r="AN11" s="2">
        <v>52</v>
      </c>
      <c r="AO11" s="2">
        <v>27</v>
      </c>
      <c r="AP11" s="2">
        <v>25</v>
      </c>
      <c r="AQ11" s="2">
        <v>85</v>
      </c>
      <c r="AR11" s="2">
        <v>81</v>
      </c>
      <c r="AS11" s="2">
        <v>64</v>
      </c>
      <c r="AT11" s="2">
        <v>62</v>
      </c>
      <c r="AU11" s="2">
        <v>131</v>
      </c>
    </row>
    <row r="12" spans="1:47" ht="13.5">
      <c r="A12" s="16" t="s">
        <v>3</v>
      </c>
      <c r="B12" s="2">
        <v>19</v>
      </c>
      <c r="C12" s="2">
        <v>40</v>
      </c>
      <c r="D12" s="2">
        <v>42</v>
      </c>
      <c r="E12" s="2">
        <v>27</v>
      </c>
      <c r="F12" s="2">
        <v>33</v>
      </c>
      <c r="G12" s="2">
        <v>77</v>
      </c>
      <c r="H12" s="2">
        <v>58</v>
      </c>
      <c r="I12" s="2">
        <v>34</v>
      </c>
      <c r="J12" s="2">
        <v>20</v>
      </c>
      <c r="K12" s="2">
        <v>46</v>
      </c>
      <c r="L12" s="2">
        <v>29</v>
      </c>
      <c r="M12" s="2">
        <v>14</v>
      </c>
      <c r="N12" s="2">
        <v>40</v>
      </c>
      <c r="O12" s="2">
        <v>41</v>
      </c>
      <c r="P12" s="2">
        <v>42</v>
      </c>
      <c r="Q12" s="2">
        <v>31</v>
      </c>
      <c r="R12" s="2">
        <v>32</v>
      </c>
      <c r="S12" s="2">
        <v>64</v>
      </c>
      <c r="T12" s="2">
        <v>26</v>
      </c>
      <c r="U12" s="2">
        <v>70</v>
      </c>
      <c r="V12" s="2">
        <v>56</v>
      </c>
      <c r="W12" s="2">
        <v>45</v>
      </c>
      <c r="X12" s="2">
        <v>59</v>
      </c>
      <c r="Y12" s="2">
        <v>65</v>
      </c>
      <c r="Z12" s="2">
        <v>41</v>
      </c>
      <c r="AA12" s="2">
        <v>36</v>
      </c>
      <c r="AB12" s="2">
        <v>53</v>
      </c>
      <c r="AC12" s="2">
        <v>48</v>
      </c>
      <c r="AD12" s="2">
        <v>103</v>
      </c>
      <c r="AE12" s="2">
        <v>56</v>
      </c>
      <c r="AF12" s="3">
        <v>51</v>
      </c>
      <c r="AG12" s="10">
        <v>52</v>
      </c>
      <c r="AH12" s="10">
        <v>49</v>
      </c>
      <c r="AI12" s="3">
        <v>41</v>
      </c>
      <c r="AJ12" s="3">
        <v>37</v>
      </c>
      <c r="AK12" s="3">
        <v>38</v>
      </c>
      <c r="AL12" s="2">
        <v>26</v>
      </c>
      <c r="AM12" s="2">
        <v>39</v>
      </c>
      <c r="AN12" s="2">
        <v>30</v>
      </c>
      <c r="AO12" s="2">
        <v>27</v>
      </c>
      <c r="AP12" s="2">
        <v>31</v>
      </c>
      <c r="AQ12" s="2">
        <v>51</v>
      </c>
      <c r="AR12" s="2">
        <v>41</v>
      </c>
      <c r="AS12" s="2">
        <v>38</v>
      </c>
      <c r="AT12" s="2">
        <v>41</v>
      </c>
      <c r="AU12" s="2">
        <v>31</v>
      </c>
    </row>
    <row r="13" spans="1:47" ht="13.5">
      <c r="A13" s="16" t="s">
        <v>4</v>
      </c>
      <c r="B13" s="2">
        <v>36</v>
      </c>
      <c r="C13" s="2">
        <v>27</v>
      </c>
      <c r="D13" s="2">
        <v>60</v>
      </c>
      <c r="E13" s="2">
        <v>61</v>
      </c>
      <c r="F13" s="2">
        <v>48</v>
      </c>
      <c r="G13" s="2">
        <v>77</v>
      </c>
      <c r="H13" s="2">
        <v>96</v>
      </c>
      <c r="I13" s="2">
        <v>78</v>
      </c>
      <c r="J13" s="2">
        <v>116</v>
      </c>
      <c r="K13" s="2">
        <v>161</v>
      </c>
      <c r="L13" s="2">
        <v>94</v>
      </c>
      <c r="M13" s="2">
        <v>125</v>
      </c>
      <c r="N13" s="2">
        <v>138</v>
      </c>
      <c r="O13" s="2">
        <v>82</v>
      </c>
      <c r="P13" s="2">
        <v>116</v>
      </c>
      <c r="Q13" s="2">
        <v>131</v>
      </c>
      <c r="R13" s="2">
        <v>82</v>
      </c>
      <c r="S13" s="2">
        <v>100</v>
      </c>
      <c r="T13" s="2">
        <v>163</v>
      </c>
      <c r="U13" s="2">
        <v>62</v>
      </c>
      <c r="V13" s="2">
        <v>65</v>
      </c>
      <c r="W13" s="2">
        <v>118</v>
      </c>
      <c r="X13" s="2">
        <v>153</v>
      </c>
      <c r="Y13" s="2">
        <v>96</v>
      </c>
      <c r="Z13" s="2">
        <v>98</v>
      </c>
      <c r="AA13" s="2">
        <v>61</v>
      </c>
      <c r="AB13" s="2">
        <v>131</v>
      </c>
      <c r="AC13" s="2">
        <v>116</v>
      </c>
      <c r="AD13" s="2">
        <v>64</v>
      </c>
      <c r="AE13" s="2">
        <v>89</v>
      </c>
      <c r="AF13" s="3">
        <v>90</v>
      </c>
      <c r="AG13" s="10">
        <v>87</v>
      </c>
      <c r="AH13" s="10">
        <v>122</v>
      </c>
      <c r="AI13" s="3">
        <v>68</v>
      </c>
      <c r="AJ13" s="3">
        <v>97</v>
      </c>
      <c r="AK13" s="3">
        <v>66</v>
      </c>
      <c r="AL13" s="2">
        <v>46</v>
      </c>
      <c r="AM13" s="2">
        <v>70</v>
      </c>
      <c r="AN13" s="2">
        <v>53</v>
      </c>
      <c r="AO13" s="2">
        <v>90</v>
      </c>
      <c r="AP13" s="2">
        <v>85</v>
      </c>
      <c r="AQ13" s="2">
        <v>79</v>
      </c>
      <c r="AR13" s="2">
        <v>122</v>
      </c>
      <c r="AS13" s="2">
        <v>80</v>
      </c>
      <c r="AT13" s="2">
        <v>41</v>
      </c>
      <c r="AU13" s="2">
        <v>54</v>
      </c>
    </row>
    <row r="14" spans="1:47" ht="13.5">
      <c r="A14" s="16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12</v>
      </c>
      <c r="W14" s="2">
        <v>21</v>
      </c>
      <c r="X14" s="2">
        <v>29</v>
      </c>
      <c r="Y14" s="2">
        <v>22</v>
      </c>
      <c r="Z14" s="2">
        <v>15</v>
      </c>
      <c r="AA14" s="2">
        <v>11</v>
      </c>
      <c r="AB14" s="2">
        <v>12</v>
      </c>
      <c r="AC14" s="2">
        <v>14</v>
      </c>
      <c r="AD14" s="2">
        <v>18</v>
      </c>
      <c r="AE14" s="2">
        <v>29</v>
      </c>
      <c r="AF14" s="2">
        <v>28</v>
      </c>
      <c r="AG14" s="2">
        <v>39</v>
      </c>
      <c r="AH14" s="10">
        <v>37</v>
      </c>
      <c r="AI14" s="3">
        <v>36</v>
      </c>
      <c r="AJ14" s="3">
        <v>30</v>
      </c>
      <c r="AK14" s="3">
        <v>29</v>
      </c>
      <c r="AL14" s="2">
        <v>27</v>
      </c>
      <c r="AM14" s="2">
        <v>29</v>
      </c>
      <c r="AN14" s="2">
        <v>28</v>
      </c>
      <c r="AO14" s="2">
        <v>29</v>
      </c>
      <c r="AP14" s="2">
        <v>29</v>
      </c>
      <c r="AQ14" s="2">
        <v>29</v>
      </c>
      <c r="AR14" s="2">
        <v>28</v>
      </c>
      <c r="AS14" s="2">
        <v>26</v>
      </c>
      <c r="AT14" s="2">
        <v>27</v>
      </c>
      <c r="AU14" s="2">
        <v>29</v>
      </c>
    </row>
    <row r="15" spans="1:47" ht="13.5">
      <c r="A15" s="16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 t="s">
        <v>6</v>
      </c>
      <c r="AF15" s="2" t="s">
        <v>9</v>
      </c>
      <c r="AG15" s="2" t="s">
        <v>16</v>
      </c>
      <c r="AH15" s="3" t="s">
        <v>5</v>
      </c>
      <c r="AI15" s="3" t="s">
        <v>11</v>
      </c>
      <c r="AJ15" s="3" t="s">
        <v>16</v>
      </c>
      <c r="AK15" s="3" t="s">
        <v>11</v>
      </c>
      <c r="AL15" s="3" t="s">
        <v>11</v>
      </c>
      <c r="AM15" s="3" t="s">
        <v>12</v>
      </c>
      <c r="AN15" s="3" t="s">
        <v>11</v>
      </c>
      <c r="AO15" s="3" t="s">
        <v>11</v>
      </c>
      <c r="AP15" s="3" t="s">
        <v>11</v>
      </c>
      <c r="AQ15" s="3" t="s">
        <v>11</v>
      </c>
      <c r="AR15" s="3" t="s">
        <v>11</v>
      </c>
      <c r="AS15" s="3" t="s">
        <v>11</v>
      </c>
      <c r="AT15" s="3" t="s">
        <v>16</v>
      </c>
      <c r="AU15" s="3" t="s">
        <v>16</v>
      </c>
    </row>
    <row r="16" spans="1:47" ht="13.5">
      <c r="A16" s="16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>
        <f>+V11/V14</f>
        <v>6.416666666666667</v>
      </c>
      <c r="W16" s="20">
        <f aca="true" t="shared" si="2" ref="W16:AR16">+W11/W14</f>
        <v>2.5714285714285716</v>
      </c>
      <c r="X16" s="20">
        <f t="shared" si="2"/>
        <v>3</v>
      </c>
      <c r="Y16" s="20">
        <f t="shared" si="2"/>
        <v>2.3636363636363638</v>
      </c>
      <c r="Z16" s="20">
        <f t="shared" si="2"/>
        <v>3.1333333333333333</v>
      </c>
      <c r="AA16" s="20">
        <f t="shared" si="2"/>
        <v>4.454545454545454</v>
      </c>
      <c r="AB16" s="20">
        <f t="shared" si="2"/>
        <v>6.833333333333333</v>
      </c>
      <c r="AC16" s="20">
        <f t="shared" si="2"/>
        <v>4.928571428571429</v>
      </c>
      <c r="AD16" s="20">
        <f t="shared" si="2"/>
        <v>6.833333333333333</v>
      </c>
      <c r="AE16" s="20">
        <f t="shared" si="2"/>
        <v>2.5172413793103448</v>
      </c>
      <c r="AF16" s="20">
        <f t="shared" si="2"/>
        <v>1.2142857142857142</v>
      </c>
      <c r="AG16" s="20">
        <f t="shared" si="2"/>
        <v>1.1794871794871795</v>
      </c>
      <c r="AH16" s="21">
        <f t="shared" si="2"/>
        <v>2.5945945945945947</v>
      </c>
      <c r="AI16" s="21">
        <f t="shared" si="2"/>
        <v>1.5277777777777777</v>
      </c>
      <c r="AJ16" s="21">
        <f t="shared" si="2"/>
        <v>1.3666666666666667</v>
      </c>
      <c r="AK16" s="21">
        <f t="shared" si="2"/>
        <v>2.896551724137931</v>
      </c>
      <c r="AL16" s="21">
        <f t="shared" si="2"/>
        <v>0.9629629629629629</v>
      </c>
      <c r="AM16" s="21">
        <f t="shared" si="2"/>
        <v>1.7241379310344827</v>
      </c>
      <c r="AN16" s="21">
        <f t="shared" si="2"/>
        <v>1.8571428571428572</v>
      </c>
      <c r="AO16" s="21">
        <f t="shared" si="2"/>
        <v>0.9310344827586207</v>
      </c>
      <c r="AP16" s="21">
        <f t="shared" si="2"/>
        <v>0.8620689655172413</v>
      </c>
      <c r="AQ16" s="21">
        <f>+AQ11/AQ14</f>
        <v>2.9310344827586206</v>
      </c>
      <c r="AR16" s="21">
        <f t="shared" si="2"/>
        <v>2.892857142857143</v>
      </c>
      <c r="AS16" s="21">
        <f>+AS11/AS14</f>
        <v>2.4615384615384617</v>
      </c>
      <c r="AT16" s="21">
        <f>+AT11/AT14</f>
        <v>2.2962962962962963</v>
      </c>
      <c r="AU16" s="21">
        <f>+AU11/AU14</f>
        <v>4.517241379310345</v>
      </c>
    </row>
    <row r="17" ht="14.25" thickBot="1"/>
    <row r="18" spans="1:47" ht="14.25" thickBot="1">
      <c r="A18" s="1" t="s">
        <v>18</v>
      </c>
      <c r="B18" s="24" t="s">
        <v>0</v>
      </c>
      <c r="C18" s="24">
        <v>48</v>
      </c>
      <c r="D18" s="24">
        <v>49</v>
      </c>
      <c r="E18" s="24">
        <v>50</v>
      </c>
      <c r="F18" s="24">
        <v>51</v>
      </c>
      <c r="G18" s="24">
        <v>52</v>
      </c>
      <c r="H18" s="24">
        <v>53</v>
      </c>
      <c r="I18" s="24">
        <v>54</v>
      </c>
      <c r="J18" s="6">
        <v>55</v>
      </c>
      <c r="K18" s="6">
        <v>56</v>
      </c>
      <c r="L18" s="6">
        <v>57</v>
      </c>
      <c r="M18" s="6">
        <v>58</v>
      </c>
      <c r="N18" s="6">
        <v>59</v>
      </c>
      <c r="O18" s="6">
        <v>60</v>
      </c>
      <c r="P18" s="6">
        <v>61</v>
      </c>
      <c r="Q18" s="6">
        <v>62</v>
      </c>
      <c r="R18" s="6">
        <v>63</v>
      </c>
      <c r="S18" s="6" t="s">
        <v>1</v>
      </c>
      <c r="T18" s="6">
        <v>2</v>
      </c>
      <c r="U18" s="6">
        <v>3</v>
      </c>
      <c r="V18" s="6">
        <v>4</v>
      </c>
      <c r="W18" s="6">
        <v>5</v>
      </c>
      <c r="X18" s="6">
        <v>6</v>
      </c>
      <c r="Y18" s="6">
        <v>7</v>
      </c>
      <c r="Z18" s="6">
        <v>8</v>
      </c>
      <c r="AA18" s="6">
        <v>9</v>
      </c>
      <c r="AB18" s="6">
        <v>10</v>
      </c>
      <c r="AC18" s="6">
        <v>11</v>
      </c>
      <c r="AD18" s="6">
        <v>12</v>
      </c>
      <c r="AE18" s="6">
        <v>13</v>
      </c>
      <c r="AF18" s="8">
        <v>14</v>
      </c>
      <c r="AG18" s="8">
        <v>15</v>
      </c>
      <c r="AH18" s="8">
        <v>16</v>
      </c>
      <c r="AI18" s="22">
        <v>17</v>
      </c>
      <c r="AJ18" s="22">
        <v>18</v>
      </c>
      <c r="AK18" s="8">
        <v>19</v>
      </c>
      <c r="AL18" s="1">
        <v>20</v>
      </c>
      <c r="AM18" s="1">
        <v>21</v>
      </c>
      <c r="AN18" s="1">
        <v>22</v>
      </c>
      <c r="AO18" s="1">
        <v>23</v>
      </c>
      <c r="AP18" s="1">
        <v>24</v>
      </c>
      <c r="AQ18" s="1">
        <v>25</v>
      </c>
      <c r="AR18" s="1">
        <v>26</v>
      </c>
      <c r="AS18" s="1">
        <v>27</v>
      </c>
      <c r="AT18" s="1">
        <v>28</v>
      </c>
      <c r="AU18" s="1">
        <v>29</v>
      </c>
    </row>
    <row r="19" spans="1:47" ht="14.25" thickBot="1">
      <c r="A19" s="25" t="s">
        <v>15</v>
      </c>
      <c r="B19" s="26">
        <f aca="true" t="shared" si="3" ref="B19:I21">+B92+B100</f>
        <v>0</v>
      </c>
      <c r="C19" s="26">
        <f t="shared" si="3"/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  <c r="I19" s="26">
        <f t="shared" si="3"/>
        <v>0</v>
      </c>
      <c r="J19" s="2">
        <v>96</v>
      </c>
      <c r="K19" s="2">
        <v>73</v>
      </c>
      <c r="L19" s="2">
        <v>95</v>
      </c>
      <c r="M19" s="2">
        <v>166</v>
      </c>
      <c r="N19" s="2">
        <v>250</v>
      </c>
      <c r="O19" s="2">
        <v>116</v>
      </c>
      <c r="P19" s="2">
        <v>118</v>
      </c>
      <c r="Q19" s="2">
        <v>164</v>
      </c>
      <c r="R19" s="2">
        <v>93</v>
      </c>
      <c r="S19" s="2">
        <v>103</v>
      </c>
      <c r="T19" s="2">
        <v>123</v>
      </c>
      <c r="U19" s="2">
        <v>97</v>
      </c>
      <c r="V19" s="2">
        <v>101</v>
      </c>
      <c r="W19" s="2">
        <v>126</v>
      </c>
      <c r="X19" s="2">
        <v>117</v>
      </c>
      <c r="Y19" s="2">
        <v>101</v>
      </c>
      <c r="Z19" s="2">
        <v>66</v>
      </c>
      <c r="AA19" s="2">
        <v>156</v>
      </c>
      <c r="AB19" s="2">
        <v>66</v>
      </c>
      <c r="AC19" s="2">
        <v>86</v>
      </c>
      <c r="AD19" s="2">
        <v>40</v>
      </c>
      <c r="AE19" s="2">
        <v>119</v>
      </c>
      <c r="AF19" s="3">
        <v>129</v>
      </c>
      <c r="AG19" s="9">
        <v>135</v>
      </c>
      <c r="AH19" s="9">
        <v>54</v>
      </c>
      <c r="AI19" s="5">
        <v>58</v>
      </c>
      <c r="AJ19" s="5">
        <v>66</v>
      </c>
      <c r="AK19" s="9">
        <v>51</v>
      </c>
      <c r="AL19" s="15">
        <v>59</v>
      </c>
      <c r="AM19" s="15">
        <v>15</v>
      </c>
      <c r="AN19" s="15">
        <v>42</v>
      </c>
      <c r="AO19" s="15">
        <v>61</v>
      </c>
      <c r="AP19" s="15">
        <v>59</v>
      </c>
      <c r="AQ19" s="15">
        <v>97</v>
      </c>
      <c r="AR19" s="15">
        <v>60</v>
      </c>
      <c r="AS19" s="15">
        <v>65</v>
      </c>
      <c r="AT19" s="15">
        <v>52</v>
      </c>
      <c r="AU19" s="15">
        <v>81</v>
      </c>
    </row>
    <row r="20" spans="1:47" ht="14.25" thickBot="1">
      <c r="A20" s="18" t="s">
        <v>3</v>
      </c>
      <c r="B20" s="27">
        <f t="shared" si="3"/>
        <v>0</v>
      </c>
      <c r="C20" s="27">
        <f t="shared" si="3"/>
        <v>0</v>
      </c>
      <c r="D20" s="27">
        <f t="shared" si="3"/>
        <v>0</v>
      </c>
      <c r="E20" s="27">
        <f t="shared" si="3"/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">
        <v>47</v>
      </c>
      <c r="K20" s="2">
        <v>32</v>
      </c>
      <c r="L20" s="2">
        <v>46</v>
      </c>
      <c r="M20" s="2">
        <v>38</v>
      </c>
      <c r="N20" s="2">
        <v>103</v>
      </c>
      <c r="O20" s="2">
        <v>51</v>
      </c>
      <c r="P20" s="2">
        <v>44</v>
      </c>
      <c r="Q20" s="2">
        <v>49</v>
      </c>
      <c r="R20" s="2">
        <v>71</v>
      </c>
      <c r="S20" s="2">
        <v>98</v>
      </c>
      <c r="T20" s="2">
        <v>90</v>
      </c>
      <c r="U20" s="2">
        <v>50</v>
      </c>
      <c r="V20" s="2">
        <v>151</v>
      </c>
      <c r="W20" s="2">
        <v>83</v>
      </c>
      <c r="X20" s="2">
        <v>105</v>
      </c>
      <c r="Y20" s="2">
        <v>66</v>
      </c>
      <c r="Z20" s="2">
        <v>78</v>
      </c>
      <c r="AA20" s="2">
        <v>78</v>
      </c>
      <c r="AB20" s="2">
        <v>67</v>
      </c>
      <c r="AC20" s="2">
        <v>59</v>
      </c>
      <c r="AD20" s="2">
        <v>72</v>
      </c>
      <c r="AE20" s="2">
        <v>83</v>
      </c>
      <c r="AF20" s="3">
        <v>97</v>
      </c>
      <c r="AG20" s="10">
        <v>76</v>
      </c>
      <c r="AH20" s="10">
        <v>65</v>
      </c>
      <c r="AI20" s="3">
        <v>62</v>
      </c>
      <c r="AJ20" s="3">
        <v>67</v>
      </c>
      <c r="AK20" s="10">
        <v>72</v>
      </c>
      <c r="AL20" s="15">
        <v>75</v>
      </c>
      <c r="AM20" s="15">
        <v>23</v>
      </c>
      <c r="AN20" s="15">
        <v>43</v>
      </c>
      <c r="AO20" s="15">
        <v>45</v>
      </c>
      <c r="AP20" s="15">
        <v>55</v>
      </c>
      <c r="AQ20" s="15">
        <v>92</v>
      </c>
      <c r="AR20" s="15">
        <v>53</v>
      </c>
      <c r="AS20" s="15">
        <v>68</v>
      </c>
      <c r="AT20" s="15">
        <v>66</v>
      </c>
      <c r="AU20" s="15">
        <v>98</v>
      </c>
    </row>
    <row r="21" spans="1:47" ht="13.5">
      <c r="A21" s="19" t="s">
        <v>4</v>
      </c>
      <c r="B21" s="28">
        <f t="shared" si="3"/>
        <v>0</v>
      </c>
      <c r="C21" s="28">
        <f t="shared" si="3"/>
        <v>0</v>
      </c>
      <c r="D21" s="28">
        <f t="shared" si="3"/>
        <v>0</v>
      </c>
      <c r="E21" s="28">
        <f t="shared" si="3"/>
        <v>0</v>
      </c>
      <c r="F21" s="28">
        <f t="shared" si="3"/>
        <v>0</v>
      </c>
      <c r="G21" s="28">
        <f t="shared" si="3"/>
        <v>0</v>
      </c>
      <c r="H21" s="28">
        <f t="shared" si="3"/>
        <v>0</v>
      </c>
      <c r="I21" s="28">
        <f t="shared" si="3"/>
        <v>0</v>
      </c>
      <c r="J21" s="11">
        <v>169</v>
      </c>
      <c r="K21" s="11">
        <v>175</v>
      </c>
      <c r="L21" s="11">
        <v>201</v>
      </c>
      <c r="M21" s="11">
        <v>183</v>
      </c>
      <c r="N21" s="11">
        <v>81</v>
      </c>
      <c r="O21" s="11">
        <v>149</v>
      </c>
      <c r="P21" s="11">
        <v>92</v>
      </c>
      <c r="Q21" s="11">
        <v>218</v>
      </c>
      <c r="R21" s="11">
        <v>118</v>
      </c>
      <c r="S21" s="11">
        <v>161</v>
      </c>
      <c r="T21" s="11">
        <v>170</v>
      </c>
      <c r="U21" s="11">
        <v>199</v>
      </c>
      <c r="V21" s="11">
        <v>240</v>
      </c>
      <c r="W21" s="11">
        <v>157</v>
      </c>
      <c r="X21" s="11">
        <v>163</v>
      </c>
      <c r="Y21" s="11">
        <v>163</v>
      </c>
      <c r="Z21" s="11">
        <v>173</v>
      </c>
      <c r="AA21" s="11">
        <v>208</v>
      </c>
      <c r="AB21" s="11">
        <v>144</v>
      </c>
      <c r="AC21" s="11">
        <v>170</v>
      </c>
      <c r="AD21" s="11">
        <v>137</v>
      </c>
      <c r="AE21" s="11">
        <v>118</v>
      </c>
      <c r="AF21" s="12">
        <v>121</v>
      </c>
      <c r="AG21" s="13">
        <v>96</v>
      </c>
      <c r="AH21" s="13">
        <v>57</v>
      </c>
      <c r="AI21" s="3">
        <v>148</v>
      </c>
      <c r="AJ21" s="3">
        <v>117</v>
      </c>
      <c r="AK21" s="10">
        <v>52</v>
      </c>
      <c r="AL21" s="15">
        <v>42</v>
      </c>
      <c r="AM21" s="15">
        <v>64</v>
      </c>
      <c r="AN21" s="15">
        <v>124</v>
      </c>
      <c r="AO21" s="15">
        <v>133</v>
      </c>
      <c r="AP21" s="15">
        <v>90</v>
      </c>
      <c r="AQ21" s="15">
        <v>122</v>
      </c>
      <c r="AR21" s="15">
        <v>118</v>
      </c>
      <c r="AS21" s="15">
        <v>89</v>
      </c>
      <c r="AT21" s="15">
        <v>80</v>
      </c>
      <c r="AU21" s="15">
        <v>66</v>
      </c>
    </row>
    <row r="22" spans="1:47" ht="13.5">
      <c r="A22" s="16" t="s">
        <v>7</v>
      </c>
      <c r="B22" s="27"/>
      <c r="C22" s="27"/>
      <c r="D22" s="27"/>
      <c r="E22" s="27"/>
      <c r="F22" s="27"/>
      <c r="G22" s="27"/>
      <c r="H22" s="27"/>
      <c r="I22" s="2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17</v>
      </c>
      <c r="W22" s="2">
        <v>19</v>
      </c>
      <c r="X22" s="2">
        <v>18</v>
      </c>
      <c r="Y22" s="2">
        <v>21</v>
      </c>
      <c r="Z22" s="2">
        <v>21</v>
      </c>
      <c r="AA22" s="2">
        <v>18</v>
      </c>
      <c r="AB22" s="2">
        <v>23</v>
      </c>
      <c r="AC22" s="2">
        <v>19</v>
      </c>
      <c r="AD22" s="2">
        <v>16</v>
      </c>
      <c r="AE22" s="2">
        <v>24</v>
      </c>
      <c r="AF22" s="2">
        <v>27</v>
      </c>
      <c r="AG22" s="2">
        <v>26</v>
      </c>
      <c r="AH22" s="10">
        <v>12</v>
      </c>
      <c r="AI22" s="3">
        <v>18</v>
      </c>
      <c r="AJ22" s="3">
        <v>20</v>
      </c>
      <c r="AK22" s="10">
        <v>13</v>
      </c>
      <c r="AL22" s="15">
        <v>13</v>
      </c>
      <c r="AM22" s="15">
        <v>16</v>
      </c>
      <c r="AN22" s="15">
        <v>18</v>
      </c>
      <c r="AO22" s="15">
        <v>20</v>
      </c>
      <c r="AP22" s="15">
        <v>31</v>
      </c>
      <c r="AQ22" s="15">
        <v>25</v>
      </c>
      <c r="AR22" s="15">
        <v>30</v>
      </c>
      <c r="AS22" s="15">
        <v>26</v>
      </c>
      <c r="AT22" s="15">
        <v>20</v>
      </c>
      <c r="AU22" s="15">
        <v>23</v>
      </c>
    </row>
    <row r="23" spans="1:47" ht="13.5">
      <c r="A23" s="16" t="s">
        <v>8</v>
      </c>
      <c r="B23" s="27"/>
      <c r="C23" s="27"/>
      <c r="D23" s="27"/>
      <c r="E23" s="27"/>
      <c r="F23" s="27"/>
      <c r="G23" s="27"/>
      <c r="H23" s="27"/>
      <c r="I23" s="2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 t="s">
        <v>9</v>
      </c>
      <c r="AF23" s="2" t="s">
        <v>5</v>
      </c>
      <c r="AG23" s="2" t="s">
        <v>6</v>
      </c>
      <c r="AH23" s="3" t="s">
        <v>19</v>
      </c>
      <c r="AI23" s="3" t="s">
        <v>12</v>
      </c>
      <c r="AJ23" s="3" t="s">
        <v>16</v>
      </c>
      <c r="AK23" s="10" t="s">
        <v>11</v>
      </c>
      <c r="AL23" s="10" t="s">
        <v>11</v>
      </c>
      <c r="AM23" s="10" t="s">
        <v>11</v>
      </c>
      <c r="AN23" s="10" t="s">
        <v>20</v>
      </c>
      <c r="AO23" s="10" t="s">
        <v>11</v>
      </c>
      <c r="AP23" s="10" t="s">
        <v>11</v>
      </c>
      <c r="AQ23" s="10" t="s">
        <v>21</v>
      </c>
      <c r="AR23" s="3" t="s">
        <v>19</v>
      </c>
      <c r="AS23" s="3" t="s">
        <v>19</v>
      </c>
      <c r="AT23" s="3" t="s">
        <v>19</v>
      </c>
      <c r="AU23" s="3" t="s">
        <v>19</v>
      </c>
    </row>
    <row r="24" spans="1:47" ht="13.5">
      <c r="A24" s="16" t="s">
        <v>10</v>
      </c>
      <c r="B24" s="29"/>
      <c r="C24" s="29"/>
      <c r="D24" s="29"/>
      <c r="E24" s="29"/>
      <c r="F24" s="29"/>
      <c r="G24" s="29"/>
      <c r="H24" s="29"/>
      <c r="I24" s="29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>
        <f>+V19/V22</f>
        <v>5.9411764705882355</v>
      </c>
      <c r="W24" s="20">
        <f aca="true" t="shared" si="4" ref="W24:AR24">+W19/W22</f>
        <v>6.631578947368421</v>
      </c>
      <c r="X24" s="20">
        <f t="shared" si="4"/>
        <v>6.5</v>
      </c>
      <c r="Y24" s="20">
        <f t="shared" si="4"/>
        <v>4.809523809523809</v>
      </c>
      <c r="Z24" s="20">
        <f t="shared" si="4"/>
        <v>3.142857142857143</v>
      </c>
      <c r="AA24" s="20">
        <f t="shared" si="4"/>
        <v>8.666666666666666</v>
      </c>
      <c r="AB24" s="20">
        <f t="shared" si="4"/>
        <v>2.869565217391304</v>
      </c>
      <c r="AC24" s="20">
        <f t="shared" si="4"/>
        <v>4.526315789473684</v>
      </c>
      <c r="AD24" s="20">
        <f t="shared" si="4"/>
        <v>2.5</v>
      </c>
      <c r="AE24" s="20">
        <f t="shared" si="4"/>
        <v>4.958333333333333</v>
      </c>
      <c r="AF24" s="20">
        <f t="shared" si="4"/>
        <v>4.777777777777778</v>
      </c>
      <c r="AG24" s="20">
        <f t="shared" si="4"/>
        <v>5.1923076923076925</v>
      </c>
      <c r="AH24" s="21">
        <f t="shared" si="4"/>
        <v>4.5</v>
      </c>
      <c r="AI24" s="21">
        <f t="shared" si="4"/>
        <v>3.2222222222222223</v>
      </c>
      <c r="AJ24" s="21">
        <f t="shared" si="4"/>
        <v>3.3</v>
      </c>
      <c r="AK24" s="21">
        <f t="shared" si="4"/>
        <v>3.923076923076923</v>
      </c>
      <c r="AL24" s="21">
        <f t="shared" si="4"/>
        <v>4.538461538461538</v>
      </c>
      <c r="AM24" s="21">
        <f t="shared" si="4"/>
        <v>0.9375</v>
      </c>
      <c r="AN24" s="21">
        <f t="shared" si="4"/>
        <v>2.3333333333333335</v>
      </c>
      <c r="AO24" s="21">
        <f t="shared" si="4"/>
        <v>3.05</v>
      </c>
      <c r="AP24" s="21">
        <f t="shared" si="4"/>
        <v>1.903225806451613</v>
      </c>
      <c r="AQ24" s="21">
        <f>+AQ19/AQ22</f>
        <v>3.88</v>
      </c>
      <c r="AR24" s="21">
        <f t="shared" si="4"/>
        <v>2</v>
      </c>
      <c r="AS24" s="21">
        <f>+AS19/AS22</f>
        <v>2.5</v>
      </c>
      <c r="AT24" s="21">
        <f>+AT19/AT22</f>
        <v>2.6</v>
      </c>
      <c r="AU24" s="21">
        <f>+AU19/AU22</f>
        <v>3.5217391304347827</v>
      </c>
    </row>
    <row r="26" ht="14.25" thickBot="1">
      <c r="A26" s="30" t="s">
        <v>22</v>
      </c>
    </row>
    <row r="27" spans="1:48" ht="14.25" thickBot="1">
      <c r="A27" s="1"/>
      <c r="B27" s="31" t="s">
        <v>0</v>
      </c>
      <c r="C27" s="31">
        <v>48</v>
      </c>
      <c r="D27" s="31">
        <v>49</v>
      </c>
      <c r="E27" s="31">
        <v>50</v>
      </c>
      <c r="F27" s="31">
        <v>51</v>
      </c>
      <c r="G27" s="31">
        <v>52</v>
      </c>
      <c r="H27" s="31">
        <v>53</v>
      </c>
      <c r="I27" s="31">
        <v>54</v>
      </c>
      <c r="J27" s="31">
        <v>55</v>
      </c>
      <c r="K27" s="31">
        <v>56</v>
      </c>
      <c r="L27" s="31">
        <v>57</v>
      </c>
      <c r="M27" s="31">
        <v>58</v>
      </c>
      <c r="N27" s="31">
        <v>59</v>
      </c>
      <c r="O27" s="31">
        <v>60</v>
      </c>
      <c r="P27" s="31">
        <v>61</v>
      </c>
      <c r="Q27" s="31">
        <v>62</v>
      </c>
      <c r="R27" s="31">
        <v>63</v>
      </c>
      <c r="S27" s="31" t="s">
        <v>1</v>
      </c>
      <c r="T27" s="31">
        <v>2</v>
      </c>
      <c r="U27" s="31">
        <v>3</v>
      </c>
      <c r="V27" s="31">
        <v>4</v>
      </c>
      <c r="W27" s="31">
        <v>5</v>
      </c>
      <c r="X27" s="31">
        <v>6</v>
      </c>
      <c r="Y27" s="31">
        <v>7</v>
      </c>
      <c r="Z27" s="31">
        <v>8</v>
      </c>
      <c r="AA27" s="31">
        <v>9</v>
      </c>
      <c r="AB27" s="31">
        <v>10</v>
      </c>
      <c r="AC27" s="31">
        <v>11</v>
      </c>
      <c r="AD27" s="31">
        <v>12</v>
      </c>
      <c r="AE27" s="31">
        <v>13</v>
      </c>
      <c r="AF27" s="32">
        <v>14</v>
      </c>
      <c r="AG27" s="32">
        <v>15</v>
      </c>
      <c r="AH27" s="32">
        <v>16</v>
      </c>
      <c r="AI27" s="33">
        <v>17</v>
      </c>
      <c r="AJ27" s="33">
        <v>18</v>
      </c>
      <c r="AK27" s="32">
        <v>19</v>
      </c>
      <c r="AL27" s="34">
        <v>20</v>
      </c>
      <c r="AM27" s="34">
        <v>21</v>
      </c>
      <c r="AN27" s="34">
        <v>22</v>
      </c>
      <c r="AO27" s="34">
        <v>23</v>
      </c>
      <c r="AP27" s="34">
        <v>24</v>
      </c>
      <c r="AQ27" s="34">
        <v>25</v>
      </c>
      <c r="AR27" s="34">
        <v>26</v>
      </c>
      <c r="AS27" s="34">
        <v>27</v>
      </c>
      <c r="AT27" s="34">
        <v>28</v>
      </c>
      <c r="AU27" s="33">
        <v>29</v>
      </c>
      <c r="AV27" s="2">
        <v>30</v>
      </c>
    </row>
    <row r="28" spans="1:48" ht="14.25" thickBot="1">
      <c r="A28" s="25" t="s">
        <v>15</v>
      </c>
      <c r="B28" s="35">
        <f>+B3+B11+B19</f>
        <v>172</v>
      </c>
      <c r="C28" s="35">
        <f aca="true" t="shared" si="5" ref="C28:AT28">+C3+C11+C19</f>
        <v>114</v>
      </c>
      <c r="D28" s="35">
        <f t="shared" si="5"/>
        <v>246</v>
      </c>
      <c r="E28" s="35">
        <f t="shared" si="5"/>
        <v>150</v>
      </c>
      <c r="F28" s="35">
        <f t="shared" si="5"/>
        <v>114</v>
      </c>
      <c r="G28" s="35">
        <f t="shared" si="5"/>
        <v>162</v>
      </c>
      <c r="H28" s="35">
        <f t="shared" si="5"/>
        <v>298</v>
      </c>
      <c r="I28" s="35">
        <f t="shared" si="5"/>
        <v>137</v>
      </c>
      <c r="J28" s="35">
        <f t="shared" si="5"/>
        <v>253</v>
      </c>
      <c r="K28" s="35">
        <f t="shared" si="5"/>
        <v>338</v>
      </c>
      <c r="L28" s="35">
        <f t="shared" si="5"/>
        <v>283</v>
      </c>
      <c r="M28" s="35">
        <f t="shared" si="5"/>
        <v>316</v>
      </c>
      <c r="N28" s="35">
        <f t="shared" si="5"/>
        <v>619</v>
      </c>
      <c r="O28" s="35">
        <f t="shared" si="5"/>
        <v>280</v>
      </c>
      <c r="P28" s="35">
        <f t="shared" si="5"/>
        <v>217</v>
      </c>
      <c r="Q28" s="35">
        <f t="shared" si="5"/>
        <v>313</v>
      </c>
      <c r="R28" s="35">
        <f t="shared" si="5"/>
        <v>230</v>
      </c>
      <c r="S28" s="35">
        <f t="shared" si="5"/>
        <v>332</v>
      </c>
      <c r="T28" s="35">
        <f t="shared" si="5"/>
        <v>202</v>
      </c>
      <c r="U28" s="35">
        <f t="shared" si="5"/>
        <v>241</v>
      </c>
      <c r="V28" s="35">
        <f t="shared" si="5"/>
        <v>216</v>
      </c>
      <c r="W28" s="35">
        <f t="shared" si="5"/>
        <v>202</v>
      </c>
      <c r="X28" s="35">
        <f t="shared" si="5"/>
        <v>252</v>
      </c>
      <c r="Y28" s="35">
        <f t="shared" si="5"/>
        <v>179</v>
      </c>
      <c r="Z28" s="35">
        <f t="shared" si="5"/>
        <v>150</v>
      </c>
      <c r="AA28" s="35">
        <f t="shared" si="5"/>
        <v>229</v>
      </c>
      <c r="AB28" s="35">
        <f t="shared" si="5"/>
        <v>185</v>
      </c>
      <c r="AC28" s="35">
        <f t="shared" si="5"/>
        <v>194</v>
      </c>
      <c r="AD28" s="35">
        <f t="shared" si="5"/>
        <v>202</v>
      </c>
      <c r="AE28" s="35">
        <f t="shared" si="5"/>
        <v>283</v>
      </c>
      <c r="AF28" s="35">
        <f t="shared" si="5"/>
        <v>233</v>
      </c>
      <c r="AG28" s="35">
        <f t="shared" si="5"/>
        <v>234</v>
      </c>
      <c r="AH28" s="35">
        <f t="shared" si="5"/>
        <v>175</v>
      </c>
      <c r="AI28" s="35">
        <f t="shared" si="5"/>
        <v>141</v>
      </c>
      <c r="AJ28" s="35">
        <f t="shared" si="5"/>
        <v>156</v>
      </c>
      <c r="AK28" s="35">
        <f t="shared" si="5"/>
        <v>170</v>
      </c>
      <c r="AL28" s="35">
        <f t="shared" si="5"/>
        <v>152</v>
      </c>
      <c r="AM28" s="35">
        <f t="shared" si="5"/>
        <v>102</v>
      </c>
      <c r="AN28" s="35">
        <f t="shared" si="5"/>
        <v>139</v>
      </c>
      <c r="AO28" s="35">
        <f t="shared" si="5"/>
        <v>96</v>
      </c>
      <c r="AP28" s="35">
        <f t="shared" si="5"/>
        <v>96</v>
      </c>
      <c r="AQ28" s="35">
        <f t="shared" si="5"/>
        <v>193</v>
      </c>
      <c r="AR28" s="35">
        <f t="shared" si="5"/>
        <v>164</v>
      </c>
      <c r="AS28" s="35">
        <f t="shared" si="5"/>
        <v>159</v>
      </c>
      <c r="AT28" s="35">
        <f t="shared" si="5"/>
        <v>143</v>
      </c>
      <c r="AU28" s="35">
        <f>+AU3+AU11+AU19</f>
        <v>239</v>
      </c>
      <c r="AV28" s="2">
        <v>86</v>
      </c>
    </row>
    <row r="29" spans="1:48" ht="14.25" thickBot="1">
      <c r="A29" s="18" t="s">
        <v>3</v>
      </c>
      <c r="B29" s="36">
        <f>+B4+B12+B20</f>
        <v>38</v>
      </c>
      <c r="C29" s="36">
        <f aca="true" t="shared" si="6" ref="C29:AT29">+C4+C12+C20</f>
        <v>124</v>
      </c>
      <c r="D29" s="36">
        <f t="shared" si="6"/>
        <v>101</v>
      </c>
      <c r="E29" s="36">
        <f t="shared" si="6"/>
        <v>64</v>
      </c>
      <c r="F29" s="36">
        <f t="shared" si="6"/>
        <v>40</v>
      </c>
      <c r="G29" s="36">
        <f t="shared" si="6"/>
        <v>91</v>
      </c>
      <c r="H29" s="36">
        <f t="shared" si="6"/>
        <v>94</v>
      </c>
      <c r="I29" s="36">
        <f t="shared" si="6"/>
        <v>75</v>
      </c>
      <c r="J29" s="36">
        <f t="shared" si="6"/>
        <v>97</v>
      </c>
      <c r="K29" s="36">
        <f t="shared" si="6"/>
        <v>141</v>
      </c>
      <c r="L29" s="36">
        <f t="shared" si="6"/>
        <v>141</v>
      </c>
      <c r="M29" s="36">
        <f t="shared" si="6"/>
        <v>90</v>
      </c>
      <c r="N29" s="36">
        <f t="shared" si="6"/>
        <v>178</v>
      </c>
      <c r="O29" s="36">
        <f t="shared" si="6"/>
        <v>123</v>
      </c>
      <c r="P29" s="36">
        <f t="shared" si="6"/>
        <v>118</v>
      </c>
      <c r="Q29" s="36">
        <f t="shared" si="6"/>
        <v>112</v>
      </c>
      <c r="R29" s="36">
        <f t="shared" si="6"/>
        <v>135</v>
      </c>
      <c r="S29" s="36">
        <f t="shared" si="6"/>
        <v>208</v>
      </c>
      <c r="T29" s="36">
        <f t="shared" si="6"/>
        <v>141</v>
      </c>
      <c r="U29" s="36">
        <f t="shared" si="6"/>
        <v>161</v>
      </c>
      <c r="V29" s="36">
        <f t="shared" si="6"/>
        <v>240</v>
      </c>
      <c r="W29" s="36">
        <f t="shared" si="6"/>
        <v>151</v>
      </c>
      <c r="X29" s="36">
        <f t="shared" si="6"/>
        <v>205</v>
      </c>
      <c r="Y29" s="36">
        <f t="shared" si="6"/>
        <v>158</v>
      </c>
      <c r="Z29" s="36">
        <f t="shared" si="6"/>
        <v>140</v>
      </c>
      <c r="AA29" s="36">
        <f t="shared" si="6"/>
        <v>139</v>
      </c>
      <c r="AB29" s="36">
        <f t="shared" si="6"/>
        <v>146</v>
      </c>
      <c r="AC29" s="36">
        <f t="shared" si="6"/>
        <v>124</v>
      </c>
      <c r="AD29" s="36">
        <f t="shared" si="6"/>
        <v>212</v>
      </c>
      <c r="AE29" s="36">
        <f t="shared" si="6"/>
        <v>185</v>
      </c>
      <c r="AF29" s="36">
        <f t="shared" si="6"/>
        <v>192</v>
      </c>
      <c r="AG29" s="36">
        <f t="shared" si="6"/>
        <v>157</v>
      </c>
      <c r="AH29" s="36">
        <f t="shared" si="6"/>
        <v>137</v>
      </c>
      <c r="AI29" s="36">
        <f t="shared" si="6"/>
        <v>128</v>
      </c>
      <c r="AJ29" s="36">
        <f t="shared" si="6"/>
        <v>155</v>
      </c>
      <c r="AK29" s="36">
        <f t="shared" si="6"/>
        <v>153</v>
      </c>
      <c r="AL29" s="36">
        <f t="shared" si="6"/>
        <v>138</v>
      </c>
      <c r="AM29" s="36">
        <f t="shared" si="6"/>
        <v>91</v>
      </c>
      <c r="AN29" s="36">
        <f t="shared" si="6"/>
        <v>113</v>
      </c>
      <c r="AO29" s="36">
        <f t="shared" si="6"/>
        <v>82</v>
      </c>
      <c r="AP29" s="36">
        <f t="shared" si="6"/>
        <v>107</v>
      </c>
      <c r="AQ29" s="36">
        <f t="shared" si="6"/>
        <v>155</v>
      </c>
      <c r="AR29" s="36">
        <f t="shared" si="6"/>
        <v>119</v>
      </c>
      <c r="AS29" s="36">
        <f t="shared" si="6"/>
        <v>129</v>
      </c>
      <c r="AT29" s="36">
        <f t="shared" si="6"/>
        <v>126</v>
      </c>
      <c r="AU29" s="36">
        <f>+AU4+AU12+AU20</f>
        <v>147</v>
      </c>
      <c r="AV29" s="2">
        <v>90</v>
      </c>
    </row>
    <row r="30" spans="1:48" ht="13.5">
      <c r="A30" s="19" t="s">
        <v>4</v>
      </c>
      <c r="B30" s="39">
        <f>+B5+B13+B21</f>
        <v>93</v>
      </c>
      <c r="C30" s="39">
        <f aca="true" t="shared" si="7" ref="C30:AT30">+C5+C13+C21</f>
        <v>72</v>
      </c>
      <c r="D30" s="39">
        <f t="shared" si="7"/>
        <v>125</v>
      </c>
      <c r="E30" s="39">
        <f t="shared" si="7"/>
        <v>129</v>
      </c>
      <c r="F30" s="39">
        <f t="shared" si="7"/>
        <v>95</v>
      </c>
      <c r="G30" s="39">
        <f t="shared" si="7"/>
        <v>101</v>
      </c>
      <c r="H30" s="39">
        <f t="shared" si="7"/>
        <v>130</v>
      </c>
      <c r="I30" s="39">
        <f t="shared" si="7"/>
        <v>107</v>
      </c>
      <c r="J30" s="39">
        <f t="shared" si="7"/>
        <v>346</v>
      </c>
      <c r="K30" s="39">
        <f t="shared" si="7"/>
        <v>412</v>
      </c>
      <c r="L30" s="39">
        <f t="shared" si="7"/>
        <v>372</v>
      </c>
      <c r="M30" s="39">
        <f t="shared" si="7"/>
        <v>389</v>
      </c>
      <c r="N30" s="39">
        <f t="shared" si="7"/>
        <v>305</v>
      </c>
      <c r="O30" s="39">
        <f t="shared" si="7"/>
        <v>358</v>
      </c>
      <c r="P30" s="39">
        <f t="shared" si="7"/>
        <v>318</v>
      </c>
      <c r="Q30" s="39">
        <f t="shared" si="7"/>
        <v>471</v>
      </c>
      <c r="R30" s="39">
        <f t="shared" si="7"/>
        <v>226</v>
      </c>
      <c r="S30" s="39">
        <f t="shared" si="7"/>
        <v>328</v>
      </c>
      <c r="T30" s="39">
        <f t="shared" si="7"/>
        <v>389</v>
      </c>
      <c r="U30" s="39">
        <f t="shared" si="7"/>
        <v>333</v>
      </c>
      <c r="V30" s="39">
        <f t="shared" si="7"/>
        <v>392</v>
      </c>
      <c r="W30" s="39">
        <f t="shared" si="7"/>
        <v>341</v>
      </c>
      <c r="X30" s="39">
        <f t="shared" si="7"/>
        <v>376</v>
      </c>
      <c r="Y30" s="39">
        <f t="shared" si="7"/>
        <v>310</v>
      </c>
      <c r="Z30" s="39">
        <f t="shared" si="7"/>
        <v>315</v>
      </c>
      <c r="AA30" s="39">
        <f t="shared" si="7"/>
        <v>325</v>
      </c>
      <c r="AB30" s="39">
        <f t="shared" si="7"/>
        <v>307</v>
      </c>
      <c r="AC30" s="39">
        <f t="shared" si="7"/>
        <v>315</v>
      </c>
      <c r="AD30" s="39">
        <f t="shared" si="7"/>
        <v>221</v>
      </c>
      <c r="AE30" s="39">
        <f t="shared" si="7"/>
        <v>325</v>
      </c>
      <c r="AF30" s="39">
        <f t="shared" si="7"/>
        <v>229</v>
      </c>
      <c r="AG30" s="39">
        <f t="shared" si="7"/>
        <v>231</v>
      </c>
      <c r="AH30" s="39">
        <f t="shared" si="7"/>
        <v>211</v>
      </c>
      <c r="AI30" s="39">
        <f t="shared" si="7"/>
        <v>240</v>
      </c>
      <c r="AJ30" s="39">
        <f t="shared" si="7"/>
        <v>250</v>
      </c>
      <c r="AK30" s="39">
        <f t="shared" si="7"/>
        <v>187</v>
      </c>
      <c r="AL30" s="39">
        <f t="shared" si="7"/>
        <v>152</v>
      </c>
      <c r="AM30" s="39">
        <f t="shared" si="7"/>
        <v>177</v>
      </c>
      <c r="AN30" s="39">
        <f t="shared" si="7"/>
        <v>241</v>
      </c>
      <c r="AO30" s="39">
        <f t="shared" si="7"/>
        <v>313</v>
      </c>
      <c r="AP30" s="39">
        <f t="shared" si="7"/>
        <v>276</v>
      </c>
      <c r="AQ30" s="39">
        <f t="shared" si="7"/>
        <v>283</v>
      </c>
      <c r="AR30" s="39">
        <f t="shared" si="7"/>
        <v>272</v>
      </c>
      <c r="AS30" s="39">
        <f t="shared" si="7"/>
        <v>192</v>
      </c>
      <c r="AT30" s="39">
        <f t="shared" si="7"/>
        <v>167</v>
      </c>
      <c r="AU30" s="39">
        <f>+AU5+AU13+AU21</f>
        <v>163</v>
      </c>
      <c r="AV30" s="2">
        <v>142</v>
      </c>
    </row>
    <row r="31" spans="1:48" ht="13.5">
      <c r="A31" s="16" t="s">
        <v>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>
        <f>+V6+V14+V22</f>
        <v>52</v>
      </c>
      <c r="W31" s="36">
        <f aca="true" t="shared" si="8" ref="W31:AU31">+W6+W14+W22</f>
        <v>60</v>
      </c>
      <c r="X31" s="36">
        <f t="shared" si="8"/>
        <v>62</v>
      </c>
      <c r="Y31" s="36">
        <f t="shared" si="8"/>
        <v>60</v>
      </c>
      <c r="Z31" s="36">
        <f t="shared" si="8"/>
        <v>57</v>
      </c>
      <c r="AA31" s="36">
        <f t="shared" si="8"/>
        <v>48</v>
      </c>
      <c r="AB31" s="36">
        <f t="shared" si="8"/>
        <v>47</v>
      </c>
      <c r="AC31" s="36">
        <f t="shared" si="8"/>
        <v>45</v>
      </c>
      <c r="AD31" s="36">
        <f t="shared" si="8"/>
        <v>42</v>
      </c>
      <c r="AE31" s="36">
        <f t="shared" si="8"/>
        <v>65</v>
      </c>
      <c r="AF31" s="36">
        <f t="shared" si="8"/>
        <v>70</v>
      </c>
      <c r="AG31" s="36">
        <f t="shared" si="8"/>
        <v>83</v>
      </c>
      <c r="AH31" s="36">
        <f t="shared" si="8"/>
        <v>58</v>
      </c>
      <c r="AI31" s="36">
        <f t="shared" si="8"/>
        <v>67</v>
      </c>
      <c r="AJ31" s="36">
        <f t="shared" si="8"/>
        <v>73</v>
      </c>
      <c r="AK31" s="36">
        <f t="shared" si="8"/>
        <v>63</v>
      </c>
      <c r="AL31" s="36">
        <f t="shared" si="8"/>
        <v>54</v>
      </c>
      <c r="AM31" s="36">
        <f t="shared" si="8"/>
        <v>69</v>
      </c>
      <c r="AN31" s="36">
        <f t="shared" si="8"/>
        <v>74</v>
      </c>
      <c r="AO31" s="36">
        <f t="shared" si="8"/>
        <v>80</v>
      </c>
      <c r="AP31" s="36">
        <f t="shared" si="8"/>
        <v>94</v>
      </c>
      <c r="AQ31" s="36">
        <f t="shared" si="8"/>
        <v>81</v>
      </c>
      <c r="AR31" s="36">
        <f t="shared" si="8"/>
        <v>68</v>
      </c>
      <c r="AS31" s="36">
        <f t="shared" si="8"/>
        <v>64</v>
      </c>
      <c r="AT31" s="36">
        <f t="shared" si="8"/>
        <v>63</v>
      </c>
      <c r="AU31" s="36">
        <f>+AU6+AU14+AU22</f>
        <v>63</v>
      </c>
      <c r="AV31" s="2">
        <v>52</v>
      </c>
    </row>
    <row r="32" spans="1:48" ht="13.5">
      <c r="A32" s="1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2" t="s">
        <v>16</v>
      </c>
    </row>
    <row r="33" spans="1:48" ht="13.5">
      <c r="A33" s="16" t="s">
        <v>10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40">
        <f>+V28/V31</f>
        <v>4.153846153846154</v>
      </c>
      <c r="W33" s="40">
        <f aca="true" t="shared" si="9" ref="W33:AR33">+W28/W31</f>
        <v>3.3666666666666667</v>
      </c>
      <c r="X33" s="40">
        <f t="shared" si="9"/>
        <v>4.064516129032258</v>
      </c>
      <c r="Y33" s="40">
        <f t="shared" si="9"/>
        <v>2.9833333333333334</v>
      </c>
      <c r="Z33" s="40">
        <f t="shared" si="9"/>
        <v>2.6315789473684212</v>
      </c>
      <c r="AA33" s="40">
        <f t="shared" si="9"/>
        <v>4.770833333333333</v>
      </c>
      <c r="AB33" s="40">
        <f t="shared" si="9"/>
        <v>3.9361702127659575</v>
      </c>
      <c r="AC33" s="40">
        <f t="shared" si="9"/>
        <v>4.311111111111111</v>
      </c>
      <c r="AD33" s="40">
        <f t="shared" si="9"/>
        <v>4.809523809523809</v>
      </c>
      <c r="AE33" s="40">
        <f t="shared" si="9"/>
        <v>4.3538461538461535</v>
      </c>
      <c r="AF33" s="40">
        <f t="shared" si="9"/>
        <v>3.3285714285714287</v>
      </c>
      <c r="AG33" s="40">
        <f t="shared" si="9"/>
        <v>2.819277108433735</v>
      </c>
      <c r="AH33" s="41">
        <f t="shared" si="9"/>
        <v>3.0172413793103448</v>
      </c>
      <c r="AI33" s="41">
        <f t="shared" si="9"/>
        <v>2.1044776119402986</v>
      </c>
      <c r="AJ33" s="41">
        <f t="shared" si="9"/>
        <v>2.136986301369863</v>
      </c>
      <c r="AK33" s="41">
        <f t="shared" si="9"/>
        <v>2.6984126984126986</v>
      </c>
      <c r="AL33" s="41">
        <f t="shared" si="9"/>
        <v>2.814814814814815</v>
      </c>
      <c r="AM33" s="41">
        <f t="shared" si="9"/>
        <v>1.4782608695652173</v>
      </c>
      <c r="AN33" s="41">
        <f t="shared" si="9"/>
        <v>1.8783783783783783</v>
      </c>
      <c r="AO33" s="41">
        <f t="shared" si="9"/>
        <v>1.2</v>
      </c>
      <c r="AP33" s="41">
        <f t="shared" si="9"/>
        <v>1.0212765957446808</v>
      </c>
      <c r="AQ33" s="41">
        <f>+AQ28/AQ31</f>
        <v>2.382716049382716</v>
      </c>
      <c r="AR33" s="41">
        <f>+AR28/AR31</f>
        <v>2.411764705882353</v>
      </c>
      <c r="AS33" s="41">
        <f>+AS28/AS31</f>
        <v>2.484375</v>
      </c>
      <c r="AT33" s="41">
        <f>+AT28/AT31</f>
        <v>2.2698412698412698</v>
      </c>
      <c r="AU33" s="41">
        <f>+AU28/AU31</f>
        <v>3.7936507936507935</v>
      </c>
      <c r="AV33" s="42">
        <f>+AV28/AV31</f>
        <v>1.6538461538461537</v>
      </c>
    </row>
  </sheetData>
  <sheetProtection/>
  <printOptions/>
  <pageMargins left="0.52" right="0.2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2004-12-28T02:50:56Z</cp:lastPrinted>
  <dcterms:created xsi:type="dcterms:W3CDTF">2002-09-12T05:14:37Z</dcterms:created>
  <dcterms:modified xsi:type="dcterms:W3CDTF">2018-10-16T02:48:13Z</dcterms:modified>
  <cp:category/>
  <cp:version/>
  <cp:contentType/>
  <cp:contentStatus/>
</cp:coreProperties>
</file>